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0" windowHeight="11160" tabRatio="791" firstSheet="1" activeTab="1"/>
  </bookViews>
  <sheets>
    <sheet name="Tong hop" sheetId="13" r:id="rId1"/>
    <sheet name="Choi2" sheetId="11" r:id="rId2"/>
  </sheets>
  <definedNames>
    <definedName name="_xlnm._FilterDatabase" localSheetId="1" hidden="1">Choi2!$A$7:$Q$38</definedName>
    <definedName name="MmExcelLinker_B4578C4A_20F2_4E10_A9F9_49F26BAC04FA">#REF!</definedName>
    <definedName name="_xlnm.Print_Area" localSheetId="1">Choi2!$A$1:$Q$43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3" l="1"/>
  <c r="C13" i="13"/>
  <c r="C12" i="13"/>
  <c r="C11" i="13"/>
  <c r="C9" i="13"/>
  <c r="C7" i="13"/>
  <c r="C5" i="13"/>
  <c r="B14" i="13"/>
  <c r="B13" i="13"/>
  <c r="B12" i="13"/>
  <c r="B11" i="13"/>
  <c r="B9" i="13"/>
  <c r="B7" i="13"/>
  <c r="B5" i="13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C15" i="13" l="1"/>
  <c r="B15" i="13"/>
  <c r="B20" i="13"/>
  <c r="B19" i="13"/>
  <c r="C19" i="13"/>
  <c r="C20" i="13"/>
  <c r="B18" i="13"/>
  <c r="C18" i="13"/>
  <c r="B16" i="13"/>
  <c r="C16" i="13"/>
  <c r="B10" i="13" l="1"/>
  <c r="C10" i="13"/>
  <c r="C8" i="13" l="1"/>
  <c r="B8" i="13"/>
  <c r="D22" i="13" l="1"/>
  <c r="B6" i="13" l="1"/>
  <c r="B22" i="13" s="1"/>
  <c r="C6" i="13"/>
  <c r="C22" i="13" l="1"/>
</calcChain>
</file>

<file path=xl/sharedStrings.xml><?xml version="1.0" encoding="utf-8"?>
<sst xmlns="http://schemas.openxmlformats.org/spreadsheetml/2006/main" count="399" uniqueCount="336">
  <si>
    <t>ỦY BAN NHÂN DÂN QUẬN 1</t>
  </si>
  <si>
    <t>TRƯỜNG MẦM NON BẾN THÀNH</t>
  </si>
  <si>
    <t>Số
TT</t>
  </si>
  <si>
    <t>Họ và Tên</t>
  </si>
  <si>
    <t>Nữ</t>
  </si>
  <si>
    <t>Ngày sinh</t>
  </si>
  <si>
    <t>Nơi ở thực tế</t>
  </si>
  <si>
    <t>Họ tên Cha</t>
  </si>
  <si>
    <t>Họ tên Mẹ</t>
  </si>
  <si>
    <t>Số nhà</t>
  </si>
  <si>
    <t>Đường</t>
  </si>
  <si>
    <t>Phường</t>
  </si>
  <si>
    <t>Quận</t>
  </si>
  <si>
    <t>Số điện thoại</t>
  </si>
  <si>
    <t>Lớp</t>
  </si>
  <si>
    <t>Thỏ Ngọc</t>
  </si>
  <si>
    <t>Nai Bi</t>
  </si>
  <si>
    <t>Gấu Bông 1</t>
  </si>
  <si>
    <t>Gấu Bông 2</t>
  </si>
  <si>
    <t>Gấu Bông 3</t>
  </si>
  <si>
    <t>Mầm 1</t>
  </si>
  <si>
    <t>Mầm 2</t>
  </si>
  <si>
    <t>Mầm 3</t>
  </si>
  <si>
    <t>Mầm 4</t>
  </si>
  <si>
    <t>Chồi 1</t>
  </si>
  <si>
    <t>Chồi 2</t>
  </si>
  <si>
    <t>Chồi 3</t>
  </si>
  <si>
    <t>Lá 1</t>
  </si>
  <si>
    <t>Lá 2</t>
  </si>
  <si>
    <t>Lá 3</t>
  </si>
  <si>
    <t>HS thực tế</t>
  </si>
  <si>
    <t>Tổng cộng</t>
  </si>
  <si>
    <t>Ghi chú</t>
  </si>
  <si>
    <t>TỔNG CỘNG</t>
  </si>
  <si>
    <t>NHÓM 4 - 5 tuổi (Chồi 2)</t>
  </si>
  <si>
    <t>TÊN</t>
  </si>
  <si>
    <t>Nơi công tác</t>
  </si>
  <si>
    <t xml:space="preserve">- Nghề nghiệp
</t>
  </si>
  <si>
    <t>GIÁO VIÊN CHỦ NHIỆM</t>
  </si>
  <si>
    <t>NGHỈ</t>
  </si>
  <si>
    <t>DANH SÁCH HỌC SINH LỚP CHỒI 2 NĂM HỌC 2023 - 2024</t>
  </si>
  <si>
    <t xml:space="preserve">NGUYỄN HOÀNG </t>
  </si>
  <si>
    <t>PHÚC</t>
  </si>
  <si>
    <t>QUÂN</t>
  </si>
  <si>
    <t>AN</t>
  </si>
  <si>
    <t>Nguyễn Trãi</t>
  </si>
  <si>
    <t>Tôn Thất Tùng</t>
  </si>
  <si>
    <t>Trần Đình Xu</t>
  </si>
  <si>
    <t>NCT</t>
  </si>
  <si>
    <t>BT</t>
  </si>
  <si>
    <t>Q1</t>
  </si>
  <si>
    <t>Kỹ sư</t>
  </si>
  <si>
    <t>Tài xế</t>
  </si>
  <si>
    <t>Kinh doanh</t>
  </si>
  <si>
    <t>NVVP</t>
  </si>
  <si>
    <t>Nội trợ</t>
  </si>
  <si>
    <t>x</t>
  </si>
  <si>
    <t>ÂN</t>
  </si>
  <si>
    <t>NGUYÊN</t>
  </si>
  <si>
    <t>NGỌC</t>
  </si>
  <si>
    <t>NGHI</t>
  </si>
  <si>
    <t>PNL</t>
  </si>
  <si>
    <t>CG</t>
  </si>
  <si>
    <t>10</t>
  </si>
  <si>
    <t>Điều dưỡng</t>
  </si>
  <si>
    <t>Công an</t>
  </si>
  <si>
    <t>ANH</t>
  </si>
  <si>
    <t>Trần Hưng Đạo</t>
  </si>
  <si>
    <t>1</t>
  </si>
  <si>
    <t>KHANG</t>
  </si>
  <si>
    <t>Mã Định danh 
học sinh</t>
  </si>
  <si>
    <t>HÂN</t>
  </si>
  <si>
    <t>CÔL</t>
  </si>
  <si>
    <t>Tự do</t>
  </si>
  <si>
    <t>TĐ</t>
  </si>
  <si>
    <t>KD</t>
  </si>
  <si>
    <t>KHÔI</t>
  </si>
  <si>
    <t>Lê Thị Riêng</t>
  </si>
  <si>
    <t>Võ Thị Ngọc Phượng</t>
  </si>
  <si>
    <t xml:space="preserve">NGUYỄN KHÁNH </t>
  </si>
  <si>
    <t>Điện Biên Phủ</t>
  </si>
  <si>
    <t>15</t>
  </si>
  <si>
    <t>Huỳnh Thúc Kháng</t>
  </si>
  <si>
    <t xml:space="preserve">LÊ MINH </t>
  </si>
  <si>
    <t>11</t>
  </si>
  <si>
    <t>35 (1 phần)</t>
  </si>
  <si>
    <t>NGUYỄN HỒNG PHÁT</t>
  </si>
  <si>
    <t>LÊ THỊ LÂM PHÚ</t>
  </si>
  <si>
    <t>Nhân viên</t>
  </si>
  <si>
    <t>KHUÊ</t>
  </si>
  <si>
    <t>DUY</t>
  </si>
  <si>
    <t>10B</t>
  </si>
  <si>
    <t>02</t>
  </si>
  <si>
    <t xml:space="preserve">NGUYỄN THẢO </t>
  </si>
  <si>
    <t xml:space="preserve">LÊ THIÊN </t>
  </si>
  <si>
    <t>THANH</t>
  </si>
  <si>
    <t>THY</t>
  </si>
  <si>
    <t>Nhà báo</t>
  </si>
  <si>
    <t>25/08/2019</t>
  </si>
  <si>
    <t>AP</t>
  </si>
  <si>
    <t>079219046018</t>
  </si>
  <si>
    <t>LÝ NGUYỄN MINH</t>
  </si>
  <si>
    <t>KHOA</t>
  </si>
  <si>
    <t>LÝ HỮU TUẤN</t>
  </si>
  <si>
    <t>Bác sỷ (ĐHYD)</t>
  </si>
  <si>
    <t>NGUYỄN THỊ THU TÂM</t>
  </si>
  <si>
    <t>Bác sỷ (ĐHYD)
 bệnh viện mắt</t>
  </si>
  <si>
    <t>27/07/2019</t>
  </si>
  <si>
    <t>0918385467</t>
  </si>
  <si>
    <t>PHONG</t>
  </si>
  <si>
    <t>Nội trợ</t>
  </si>
  <si>
    <t>Cách Mạng Tháng 8</t>
  </si>
  <si>
    <t>Kỹ sư</t>
  </si>
  <si>
    <t>0906553155</t>
  </si>
  <si>
    <t>079219008548</t>
  </si>
  <si>
    <t xml:space="preserve">NGUYỄN VÕ THIÊN </t>
  </si>
  <si>
    <t>NGUYỄN TƯỜNG HÂN</t>
  </si>
  <si>
    <t>VÕ THANH AN</t>
  </si>
  <si>
    <t>CC UBNDTP</t>
  </si>
  <si>
    <t>0907836806</t>
  </si>
  <si>
    <t>079319031771</t>
  </si>
  <si>
    <t xml:space="preserve">CHUNG GIA </t>
  </si>
  <si>
    <t>Hoàng Diệu</t>
  </si>
  <si>
    <t>CHUNG TRẦN KIM DUY</t>
  </si>
  <si>
    <t>NGUYỄN THỊ DIỄM PHÚC</t>
  </si>
  <si>
    <t>0903144166</t>
  </si>
  <si>
    <t>079319032934</t>
  </si>
  <si>
    <t>0918134547</t>
  </si>
  <si>
    <t>079319025033</t>
  </si>
  <si>
    <t>DƯƠNG GIA</t>
  </si>
  <si>
    <t xml:space="preserve">PHAN BẢO  </t>
  </si>
  <si>
    <t>11/10/2019</t>
  </si>
  <si>
    <t>166/8</t>
  </si>
  <si>
    <t>Dương Bá Trạc</t>
  </si>
  <si>
    <t>DƯƠNG THÀNH CÔNG</t>
  </si>
  <si>
    <t>Luật sư</t>
  </si>
  <si>
    <t>NGUYỄN THỊ THUÝ TRANG</t>
  </si>
  <si>
    <t>Kế toán</t>
  </si>
  <si>
    <t>64/1</t>
  </si>
  <si>
    <t>PHAN NGUYÊN HÙNG</t>
  </si>
  <si>
    <t>Mỹ Sướng</t>
  </si>
  <si>
    <t>BÔ THỊ LAN</t>
  </si>
  <si>
    <t>0919947759</t>
  </si>
  <si>
    <t>079219026689</t>
  </si>
  <si>
    <t>0989373369</t>
  </si>
  <si>
    <t>079219033911</t>
  </si>
  <si>
    <t>VÕ ĐỨC</t>
  </si>
  <si>
    <t>08/08/2019</t>
  </si>
  <si>
    <t>27</t>
  </si>
  <si>
    <t>CMT8</t>
  </si>
  <si>
    <t>VÕ LÊ ĐỨC CƯỜNG</t>
  </si>
  <si>
    <t>LÊ THỊ HOÀNG THẮM</t>
  </si>
  <si>
    <t>233/5Q</t>
  </si>
  <si>
    <t>Trần Xuân Soạn</t>
  </si>
  <si>
    <t>TH</t>
  </si>
  <si>
    <t>LÊ HOÀNG HỮU NHÂN</t>
  </si>
  <si>
    <t>NV NH</t>
  </si>
  <si>
    <t>NGUYỄN THỊ TƯỜNG LINH</t>
  </si>
  <si>
    <t>NVVNH</t>
  </si>
  <si>
    <t>0931082861</t>
  </si>
  <si>
    <t>077319005500</t>
  </si>
  <si>
    <t xml:space="preserve">TRẦN PHẠM NHÃ </t>
  </si>
  <si>
    <t>TRÚC</t>
  </si>
  <si>
    <t>07/09/2019</t>
  </si>
  <si>
    <t>528/5/27</t>
  </si>
  <si>
    <t>TRẦN NHỰT QUANG</t>
  </si>
  <si>
    <t>PHẠM THỊ KIM TIẾT</t>
  </si>
  <si>
    <t>0902712098</t>
  </si>
  <si>
    <t>079319036480</t>
  </si>
  <si>
    <t xml:space="preserve">0907995521
</t>
  </si>
  <si>
    <t>079219022585</t>
  </si>
  <si>
    <t>BÁCH</t>
  </si>
  <si>
    <t>25/40C</t>
  </si>
  <si>
    <t>NGUYỄN TUẤN ĐĂNG</t>
  </si>
  <si>
    <t>NGUYỄN HUỲNH NGỌC ANH</t>
  </si>
  <si>
    <t>C2.1.4</t>
  </si>
  <si>
    <t>Tầng 1 Lô C2, C/cư
 189 Cống Quỳnh</t>
  </si>
  <si>
    <t>NGUYỄN VĂN THUỲ</t>
  </si>
  <si>
    <t>NGUYỄN THỊ HOÀNG KHOA</t>
  </si>
  <si>
    <t>công chứng</t>
  </si>
  <si>
    <t>0934762588</t>
  </si>
  <si>
    <t>079219026201</t>
  </si>
  <si>
    <t>0901678927</t>
  </si>
  <si>
    <t>079219048388</t>
  </si>
  <si>
    <t>TRẦN NGUYỄN MINH</t>
  </si>
  <si>
    <t>HƯNG</t>
  </si>
  <si>
    <t xml:space="preserve">HUỲNH LÊ GIA </t>
  </si>
  <si>
    <t>30/07/2019</t>
  </si>
  <si>
    <t>601/56</t>
  </si>
  <si>
    <t>TRẦN QUỐC HOAN</t>
  </si>
  <si>
    <t>NGUYỄN TRẦN HƯƠNG THẢO</t>
  </si>
  <si>
    <t>chung cư H3</t>
  </si>
  <si>
    <t>hoàng diệu</t>
  </si>
  <si>
    <t>HUỲNH VĂN MẪN</t>
  </si>
  <si>
    <t>LÊ THỊ HỒNG THUÝ</t>
  </si>
  <si>
    <t>0785711442</t>
  </si>
  <si>
    <t>079219010159</t>
  </si>
  <si>
    <t>0972460910</t>
  </si>
  <si>
    <t>089319003864</t>
  </si>
  <si>
    <t>PHẠM KHÁNH</t>
  </si>
  <si>
    <t>TÂM</t>
  </si>
  <si>
    <t xml:space="preserve">LÊ TRẦN KHÁNH </t>
  </si>
  <si>
    <t>13/04/2019</t>
  </si>
  <si>
    <t>26/18</t>
  </si>
  <si>
    <t>Đỗ Quang Đẩu</t>
  </si>
  <si>
    <t>PHẠM ĐÌNH VĂN</t>
  </si>
  <si>
    <t>Tài xế</t>
  </si>
  <si>
    <t>NGUYỄN THỊ TUYẾT</t>
  </si>
  <si>
    <t>28/02</t>
  </si>
  <si>
    <t>Đường số 4, KP 2</t>
  </si>
  <si>
    <t>Linh Tây</t>
  </si>
  <si>
    <t>LÊ PHAN CƯỜNG</t>
  </si>
  <si>
    <t>TRẦN THỊ MAI THẢO</t>
  </si>
  <si>
    <t>0772057323</t>
  </si>
  <si>
    <t>079219025084</t>
  </si>
  <si>
    <t>0903383907</t>
  </si>
  <si>
    <t>079219001230</t>
  </si>
  <si>
    <t>0902776528</t>
  </si>
  <si>
    <t>079219027617</t>
  </si>
  <si>
    <t>TRẦN HOÀNG</t>
  </si>
  <si>
    <t xml:space="preserve"> BÁCH </t>
  </si>
  <si>
    <t xml:space="preserve">TRẦN PHÚC </t>
  </si>
  <si>
    <t>NGUYỄN LÊ HỒNG</t>
  </si>
  <si>
    <t>ĐỨC</t>
  </si>
  <si>
    <t>04/08/2019</t>
  </si>
  <si>
    <t>115/34/6</t>
  </si>
  <si>
    <t>TRẦN HOÀNG HIẾU</t>
  </si>
  <si>
    <t>Xăm nghệ thuật</t>
  </si>
  <si>
    <t>TRẦN HOÀNG THANH VY</t>
  </si>
  <si>
    <t>223A</t>
  </si>
  <si>
    <t>Cống quỳnh</t>
  </si>
  <si>
    <t>TRẦN NGỌC KHÔI</t>
  </si>
  <si>
    <t>Thiết ký</t>
  </si>
  <si>
    <t>LƯU NGUYỄN QUỲNH CHI</t>
  </si>
  <si>
    <t>Công chức</t>
  </si>
  <si>
    <t>0934325400</t>
  </si>
  <si>
    <t>079219022358</t>
  </si>
  <si>
    <t>0767617627</t>
  </si>
  <si>
    <t>079319005656</t>
  </si>
  <si>
    <t>NGUYỄN PHÚC HẢI</t>
  </si>
  <si>
    <t>PHAN NGỌC</t>
  </si>
  <si>
    <t>TRÀ</t>
  </si>
  <si>
    <t>23/01/2019</t>
  </si>
  <si>
    <t>20L3</t>
  </si>
  <si>
    <t>Phạm Hồng Thái</t>
  </si>
  <si>
    <t>NGUYỄN LINH SƠN</t>
  </si>
  <si>
    <t>ĐỖ THỊ MỸ LINH</t>
  </si>
  <si>
    <t>214</t>
  </si>
  <si>
    <t>Lý Tự Trọng</t>
  </si>
  <si>
    <t>PHAN TRUNG</t>
  </si>
  <si>
    <t>NV KD</t>
  </si>
  <si>
    <t>NGUYỄN NGOC QUỲNH TRÂM</t>
  </si>
  <si>
    <t>0906880710</t>
  </si>
  <si>
    <t>079319034476</t>
  </si>
  <si>
    <t>0918911044</t>
  </si>
  <si>
    <t>079219012746</t>
  </si>
  <si>
    <t>TRẦN MINH</t>
  </si>
  <si>
    <t>HIỀN</t>
  </si>
  <si>
    <t>NGUYỄN LÊ PHÚC</t>
  </si>
  <si>
    <t>04/11/2019</t>
  </si>
  <si>
    <t>03/04/2019</t>
  </si>
  <si>
    <t>44</t>
  </si>
  <si>
    <t>Trương Định</t>
  </si>
  <si>
    <t>TRẦN TUẤN ANH</t>
  </si>
  <si>
    <t>TRẦN THỊ THANH NHÀN</t>
  </si>
  <si>
    <t>30Đ</t>
  </si>
  <si>
    <t>Nguyễn Quang Đẩu</t>
  </si>
  <si>
    <t>NGUYỄN THANH QUỚI</t>
  </si>
  <si>
    <t>LÊ ĐẶNG HUYỀN VY</t>
  </si>
  <si>
    <t>0935557007</t>
  </si>
  <si>
    <t>079319052336</t>
  </si>
  <si>
    <t>0901926127</t>
  </si>
  <si>
    <t>075319018868</t>
  </si>
  <si>
    <t>NGUYỄN MỘC</t>
  </si>
  <si>
    <t>NA</t>
  </si>
  <si>
    <t>NGUYỄN VIỆT KHÁNH</t>
  </si>
  <si>
    <t>31/12/2019</t>
  </si>
  <si>
    <t xml:space="preserve">95/12 </t>
  </si>
  <si>
    <t>Đường 13, KP 4</t>
  </si>
  <si>
    <t xml:space="preserve">NGUYỄN DOÃN MINH </t>
  </si>
  <si>
    <t>LÊ THỊ KIỀU TRANG</t>
  </si>
  <si>
    <t>Số 4</t>
  </si>
  <si>
    <t>NGUYỄN VIỆT BẮC</t>
  </si>
  <si>
    <t xml:space="preserve">GIÁO VIÊN </t>
  </si>
  <si>
    <t>PHẠM THỊ LUYẾN</t>
  </si>
  <si>
    <t>0973699191</t>
  </si>
  <si>
    <t>079219015361</t>
  </si>
  <si>
    <t>0908878724</t>
  </si>
  <si>
    <t>079219024544</t>
  </si>
  <si>
    <t>0901431379</t>
  </si>
  <si>
    <t>064219005762</t>
  </si>
  <si>
    <t xml:space="preserve">NGUYỄN KIM </t>
  </si>
  <si>
    <t xml:space="preserve">TRẦN HOÀNG </t>
  </si>
  <si>
    <t xml:space="preserve">LÊ GIA LÂM </t>
  </si>
  <si>
    <t>TÙNG</t>
  </si>
  <si>
    <t>145/20</t>
  </si>
  <si>
    <t>NGUYỄN HỒNG CƯỜNG</t>
  </si>
  <si>
    <t>LƯƠNG NGỌC HÀ</t>
  </si>
  <si>
    <t>Trần hưng đạo</t>
  </si>
  <si>
    <t>TRẦN NGỌC DŨNG</t>
  </si>
  <si>
    <t>LÊ HỒNG MINH NGỌC</t>
  </si>
  <si>
    <t>Sương Nguyệt Ánh</t>
  </si>
  <si>
    <t>LÊ NHẬT PHƯỚC</t>
  </si>
  <si>
    <t>ĐỖ THỊ PHƯƠNG AN</t>
  </si>
  <si>
    <t>Thiết kế</t>
  </si>
  <si>
    <t>0909559635</t>
  </si>
  <si>
    <t>079319013677</t>
  </si>
  <si>
    <t>LÂM NHÃ</t>
  </si>
  <si>
    <t>UYÊN</t>
  </si>
  <si>
    <t>66/7</t>
  </si>
  <si>
    <t>LÂM HIỆP HƯNG</t>
  </si>
  <si>
    <t>CHÂU THỊ TUYẾT LINH</t>
  </si>
  <si>
    <t>079319042304</t>
  </si>
  <si>
    <t>135/49</t>
  </si>
  <si>
    <t>NGUYỄN VĂN NAM</t>
  </si>
  <si>
    <t>Công chứng</t>
  </si>
  <si>
    <t>Tân Bình</t>
  </si>
  <si>
    <t>PHẠM THỊ LỆ HẰNG</t>
  </si>
  <si>
    <t>079319012693</t>
  </si>
  <si>
    <t>226/4/7</t>
  </si>
  <si>
    <t>An Dương Vương</t>
  </si>
  <si>
    <t>LÊ QUANG VINH</t>
  </si>
  <si>
    <t>CTCP.HCM</t>
  </si>
  <si>
    <t>CHUNG MỸ LỆ</t>
  </si>
  <si>
    <t>Nữ hộ sinh</t>
  </si>
  <si>
    <t>Từ dũ</t>
  </si>
  <si>
    <t>GVCN : CÔ NGỌC PHƯỢNG - CÔ HUYỀN TRANG - CÔ THẢO (BM)</t>
  </si>
  <si>
    <t>0976562080</t>
  </si>
  <si>
    <t>087319006467</t>
  </si>
  <si>
    <t>0909100954</t>
  </si>
  <si>
    <t>NVBH</t>
  </si>
  <si>
    <t>HUỲNH THỊ TRÚC LINH</t>
  </si>
  <si>
    <t>NVGH</t>
  </si>
  <si>
    <t>PHẠM VĨNH ÂN</t>
  </si>
  <si>
    <t>Phạm Thái Công</t>
  </si>
  <si>
    <t xml:space="preserve">PHẠM KHÁNH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</si>
</sst>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_);\(0\)"/>
    <numFmt numFmtId="166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1"/>
      <name val="Tahoma"/>
      <family val="2"/>
    </font>
    <font>
      <sz val="10"/>
      <color rgb="FF0070C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sz val="13"/>
      <name val="Tahoma"/>
      <family val="2"/>
    </font>
    <font>
      <b/>
      <sz val="13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4"/>
      <name val="Tahoma"/>
      <family val="2"/>
    </font>
    <font>
      <sz val="20"/>
      <name val="Tahoma"/>
      <family val="2"/>
    </font>
    <font>
      <sz val="9"/>
      <color theme="1"/>
      <name val="Tahoma"/>
      <family val="2"/>
    </font>
    <font>
      <b/>
      <i/>
      <sz val="11"/>
      <name val="Tahoma"/>
      <family val="2"/>
    </font>
    <font>
      <b/>
      <sz val="9"/>
      <name val="Tahoma"/>
      <family val="2"/>
    </font>
    <font>
      <sz val="13"/>
      <color theme="1"/>
      <name val="Tahoma"/>
      <family val="2"/>
    </font>
    <font>
      <b/>
      <sz val="22"/>
      <name val="Tahoma"/>
      <family val="2"/>
    </font>
    <font>
      <sz val="13"/>
      <color rgb="FFFF0000"/>
      <name val="Tahoma"/>
      <family val="2"/>
    </font>
    <font>
      <sz val="13"/>
      <color rgb="FF0000FF"/>
      <name val="Tahoma"/>
      <family val="2"/>
    </font>
    <font>
      <sz val="13"/>
      <color rgb="FFCC0066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12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6" fontId="3" fillId="0" borderId="2" xfId="1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66" fontId="3" fillId="0" borderId="3" xfId="1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166" fontId="3" fillId="0" borderId="3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6" fillId="0" borderId="3" xfId="1" applyNumberFormat="1" applyFont="1" applyBorder="1" applyAlignment="1">
      <alignment vertical="center"/>
    </xf>
    <xf numFmtId="166" fontId="6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166" fontId="6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2" borderId="0" xfId="0" applyFont="1" applyFill="1"/>
    <xf numFmtId="0" fontId="8" fillId="0" borderId="0" xfId="0" applyFont="1" applyAlignment="1" applyProtection="1">
      <alignment horizontal="center" vertical="center"/>
      <protection locked="0"/>
    </xf>
    <xf numFmtId="0" fontId="20" fillId="2" borderId="0" xfId="0" applyFont="1" applyFill="1"/>
    <xf numFmtId="0" fontId="11" fillId="2" borderId="3" xfId="0" quotePrefix="1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3" xfId="0" quotePrefix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2" borderId="3" xfId="0" quotePrefix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shrinkToFit="1"/>
    </xf>
    <xf numFmtId="0" fontId="11" fillId="2" borderId="0" xfId="0" applyFont="1" applyFill="1" applyAlignment="1">
      <alignment vertical="center"/>
    </xf>
    <xf numFmtId="0" fontId="11" fillId="2" borderId="3" xfId="2" applyFont="1" applyFill="1" applyBorder="1" applyAlignment="1">
      <alignment horizontal="left" vertical="center" wrapText="1"/>
    </xf>
    <xf numFmtId="0" fontId="11" fillId="2" borderId="3" xfId="0" quotePrefix="1" applyFont="1" applyFill="1" applyBorder="1" applyAlignment="1">
      <alignment horizontal="left" vertical="center" wrapText="1"/>
    </xf>
    <xf numFmtId="0" fontId="20" fillId="2" borderId="3" xfId="2" applyFont="1" applyFill="1" applyBorder="1" applyAlignment="1">
      <alignment horizontal="left" vertical="center" wrapText="1"/>
    </xf>
    <xf numFmtId="0" fontId="20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3" xfId="2" applyFont="1" applyBorder="1" applyAlignment="1">
      <alignment horizontal="left" vertical="center" wrapText="1"/>
    </xf>
    <xf numFmtId="0" fontId="20" fillId="2" borderId="3" xfId="2" applyFont="1" applyFill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/>
    <xf numFmtId="0" fontId="23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11" fillId="0" borderId="5" xfId="2" applyFont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4" fillId="2" borderId="0" xfId="0" applyFont="1" applyFill="1" applyAlignment="1">
      <alignment vertical="center"/>
    </xf>
    <xf numFmtId="0" fontId="11" fillId="0" borderId="3" xfId="2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11" fillId="0" borderId="3" xfId="0" applyFont="1" applyBorder="1" applyAlignment="1">
      <alignment vertical="center" wrapText="1"/>
    </xf>
    <xf numFmtId="0" fontId="11" fillId="0" borderId="5" xfId="2" applyFont="1" applyBorder="1" applyAlignment="1">
      <alignment horizontal="center" vertical="center" wrapText="1"/>
    </xf>
    <xf numFmtId="0" fontId="18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11" fillId="0" borderId="7" xfId="0" quotePrefix="1" applyFont="1" applyBorder="1" applyAlignment="1">
      <alignment horizontal="center" vertical="center"/>
    </xf>
    <xf numFmtId="0" fontId="20" fillId="0" borderId="3" xfId="0" quotePrefix="1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11" fillId="0" borderId="8" xfId="0" quotePrefix="1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left" vertical="center" wrapText="1"/>
    </xf>
    <xf numFmtId="0" fontId="11" fillId="0" borderId="9" xfId="0" quotePrefix="1" applyFont="1" applyBorder="1" applyAlignment="1">
      <alignment horizontal="left" vertical="center"/>
    </xf>
    <xf numFmtId="0" fontId="11" fillId="0" borderId="6" xfId="0" quotePrefix="1" applyFont="1" applyBorder="1" applyAlignment="1">
      <alignment horizontal="center" vertical="center"/>
    </xf>
    <xf numFmtId="0" fontId="20" fillId="0" borderId="5" xfId="0" quotePrefix="1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14" fontId="11" fillId="0" borderId="3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14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0" fillId="0" borderId="11" xfId="0" quotePrefix="1" applyFont="1" applyBorder="1" applyAlignment="1">
      <alignment horizontal="center" vertical="center"/>
    </xf>
    <xf numFmtId="0" fontId="20" fillId="0" borderId="10" xfId="0" quotePrefix="1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14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14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20" fillId="0" borderId="12" xfId="0" quotePrefix="1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65" fontId="12" fillId="0" borderId="1" xfId="0" applyNumberFormat="1" applyFont="1" applyBorder="1" applyAlignment="1">
      <alignment horizontal="left" vertical="center" wrapText="1" shrinkToFit="1"/>
    </xf>
    <xf numFmtId="165" fontId="12" fillId="0" borderId="1" xfId="0" quotePrefix="1" applyNumberFormat="1" applyFont="1" applyBorder="1" applyAlignment="1">
      <alignment horizontal="center" vertical="center" wrapText="1" shrinkToFit="1"/>
    </xf>
    <xf numFmtId="165" fontId="12" fillId="0" borderId="1" xfId="0" applyNumberFormat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left" vertical="center"/>
    </xf>
    <xf numFmtId="0" fontId="11" fillId="0" borderId="3" xfId="0" quotePrefix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colors>
    <mruColors>
      <color rgb="FF0033CC"/>
      <color rgb="FFFF9933"/>
      <color rgb="FFFF00FF"/>
      <color rgb="FFFF0066"/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1</xdr:row>
      <xdr:rowOff>200025</xdr:rowOff>
    </xdr:from>
    <xdr:to>
      <xdr:col>1</xdr:col>
      <xdr:colOff>1619250</xdr:colOff>
      <xdr:row>1</xdr:row>
      <xdr:rowOff>201613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CxnSpPr/>
      </xdr:nvCxnSpPr>
      <xdr:spPr>
        <a:xfrm>
          <a:off x="1866900" y="447675"/>
          <a:ext cx="752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F22"/>
  <sheetViews>
    <sheetView workbookViewId="0">
      <selection activeCell="E12" sqref="E12"/>
    </sheetView>
  </sheetViews>
  <sheetFormatPr defaultColWidth="9" defaultRowHeight="12.75" x14ac:dyDescent="0.25"/>
  <cols>
    <col min="1" max="3" width="13.5703125" style="1" customWidth="1"/>
    <col min="4" max="4" width="11.140625" style="1" customWidth="1"/>
    <col min="5" max="5" width="22.7109375" style="1" bestFit="1" customWidth="1"/>
    <col min="6" max="16384" width="9" style="1"/>
  </cols>
  <sheetData>
    <row r="3" spans="1:6" x14ac:dyDescent="0.25">
      <c r="C3" s="2"/>
      <c r="D3" s="2"/>
    </row>
    <row r="4" spans="1:6" s="3" customFormat="1" ht="20.100000000000001" customHeight="1" x14ac:dyDescent="0.25">
      <c r="A4" s="5" t="s">
        <v>14</v>
      </c>
      <c r="B4" s="5" t="s">
        <v>31</v>
      </c>
      <c r="C4" s="5" t="s">
        <v>30</v>
      </c>
      <c r="D4" s="5" t="s">
        <v>39</v>
      </c>
      <c r="E4" s="5" t="s">
        <v>32</v>
      </c>
    </row>
    <row r="5" spans="1:6" ht="20.100000000000001" customHeight="1" x14ac:dyDescent="0.25">
      <c r="A5" s="6" t="s">
        <v>15</v>
      </c>
      <c r="B5" s="7" t="e">
        <f>#REF!</f>
        <v>#REF!</v>
      </c>
      <c r="C5" s="7" t="e">
        <f>#REF!</f>
        <v>#REF!</v>
      </c>
      <c r="D5" s="7"/>
      <c r="E5" s="7"/>
      <c r="F5" s="4"/>
    </row>
    <row r="6" spans="1:6" ht="20.100000000000001" customHeight="1" x14ac:dyDescent="0.25">
      <c r="A6" s="8" t="s">
        <v>16</v>
      </c>
      <c r="B6" s="9" t="e">
        <f>#REF!</f>
        <v>#REF!</v>
      </c>
      <c r="C6" s="9" t="e">
        <f>#REF!</f>
        <v>#REF!</v>
      </c>
      <c r="D6" s="9"/>
      <c r="E6" s="13"/>
      <c r="F6" s="4"/>
    </row>
    <row r="7" spans="1:6" ht="20.100000000000001" customHeight="1" x14ac:dyDescent="0.25">
      <c r="A7" s="8" t="s">
        <v>17</v>
      </c>
      <c r="B7" s="9" t="e">
        <f>#REF!</f>
        <v>#REF!</v>
      </c>
      <c r="C7" s="9" t="e">
        <f>#REF!</f>
        <v>#REF!</v>
      </c>
      <c r="D7" s="9"/>
      <c r="E7" s="9"/>
      <c r="F7" s="4"/>
    </row>
    <row r="8" spans="1:6" ht="20.100000000000001" customHeight="1" x14ac:dyDescent="0.25">
      <c r="A8" s="8" t="s">
        <v>18</v>
      </c>
      <c r="B8" s="9" t="e">
        <f>#REF!</f>
        <v>#REF!</v>
      </c>
      <c r="C8" s="9" t="e">
        <f>#REF!</f>
        <v>#REF!</v>
      </c>
      <c r="D8" s="9"/>
      <c r="E8" s="9"/>
      <c r="F8" s="4"/>
    </row>
    <row r="9" spans="1:6" ht="20.100000000000001" customHeight="1" x14ac:dyDescent="0.25">
      <c r="A9" s="8" t="s">
        <v>19</v>
      </c>
      <c r="B9" s="9" t="e">
        <f>#REF!</f>
        <v>#REF!</v>
      </c>
      <c r="C9" s="9" t="e">
        <f>#REF!</f>
        <v>#REF!</v>
      </c>
      <c r="D9" s="9"/>
      <c r="E9" s="13"/>
      <c r="F9" s="4"/>
    </row>
    <row r="10" spans="1:6" ht="20.100000000000001" customHeight="1" x14ac:dyDescent="0.25">
      <c r="A10" s="8" t="s">
        <v>20</v>
      </c>
      <c r="B10" s="9" t="e">
        <f>#REF!</f>
        <v>#REF!</v>
      </c>
      <c r="C10" s="9" t="e">
        <f>#REF!</f>
        <v>#REF!</v>
      </c>
      <c r="D10" s="9"/>
      <c r="E10" s="9"/>
      <c r="F10" s="4"/>
    </row>
    <row r="11" spans="1:6" ht="20.100000000000001" customHeight="1" x14ac:dyDescent="0.25">
      <c r="A11" s="8" t="s">
        <v>21</v>
      </c>
      <c r="B11" s="9" t="e">
        <f>#REF!</f>
        <v>#REF!</v>
      </c>
      <c r="C11" s="9" t="e">
        <f>#REF!</f>
        <v>#REF!</v>
      </c>
      <c r="D11" s="9"/>
      <c r="E11" s="13"/>
      <c r="F11" s="4"/>
    </row>
    <row r="12" spans="1:6" ht="20.100000000000001" customHeight="1" x14ac:dyDescent="0.25">
      <c r="A12" s="8" t="s">
        <v>22</v>
      </c>
      <c r="B12" s="9" t="e">
        <f>#REF!</f>
        <v>#REF!</v>
      </c>
      <c r="C12" s="9" t="e">
        <f>#REF!</f>
        <v>#REF!</v>
      </c>
      <c r="D12" s="9"/>
      <c r="E12" s="9"/>
      <c r="F12" s="4"/>
    </row>
    <row r="13" spans="1:6" ht="20.100000000000001" customHeight="1" x14ac:dyDescent="0.25">
      <c r="A13" s="8" t="s">
        <v>23</v>
      </c>
      <c r="B13" s="9" t="e">
        <f>#REF!</f>
        <v>#REF!</v>
      </c>
      <c r="C13" s="9" t="e">
        <f>#REF!</f>
        <v>#REF!</v>
      </c>
      <c r="D13" s="9"/>
      <c r="E13" s="9"/>
      <c r="F13" s="4"/>
    </row>
    <row r="14" spans="1:6" s="17" customFormat="1" ht="20.100000000000001" customHeight="1" x14ac:dyDescent="0.25">
      <c r="A14" s="14" t="s">
        <v>24</v>
      </c>
      <c r="B14" s="15" t="e">
        <f>#REF!</f>
        <v>#REF!</v>
      </c>
      <c r="C14" s="15" t="e">
        <f>#REF!</f>
        <v>#REF!</v>
      </c>
      <c r="D14" s="9"/>
      <c r="E14" s="15"/>
      <c r="F14" s="16"/>
    </row>
    <row r="15" spans="1:6" s="17" customFormat="1" ht="20.100000000000001" customHeight="1" x14ac:dyDescent="0.25">
      <c r="A15" s="14" t="s">
        <v>25</v>
      </c>
      <c r="B15" s="15">
        <f>Choi2!A37</f>
        <v>30</v>
      </c>
      <c r="C15" s="15">
        <f>Choi2!A37</f>
        <v>30</v>
      </c>
      <c r="D15" s="9"/>
      <c r="E15" s="15"/>
      <c r="F15" s="16"/>
    </row>
    <row r="16" spans="1:6" s="17" customFormat="1" ht="20.100000000000001" customHeight="1" x14ac:dyDescent="0.25">
      <c r="A16" s="14" t="s">
        <v>26</v>
      </c>
      <c r="B16" s="15" t="e">
        <f>#REF!</f>
        <v>#REF!</v>
      </c>
      <c r="C16" s="15" t="e">
        <f>#REF!</f>
        <v>#REF!</v>
      </c>
      <c r="D16" s="9"/>
      <c r="E16" s="18"/>
      <c r="F16" s="16"/>
    </row>
    <row r="17" spans="1:6" s="17" customFormat="1" ht="20.100000000000001" customHeight="1" x14ac:dyDescent="0.25">
      <c r="A17" s="14"/>
      <c r="B17" s="15"/>
      <c r="C17" s="15"/>
      <c r="D17" s="9"/>
      <c r="E17" s="18"/>
      <c r="F17" s="16"/>
    </row>
    <row r="18" spans="1:6" ht="20.100000000000001" customHeight="1" x14ac:dyDescent="0.25">
      <c r="A18" s="8" t="s">
        <v>27</v>
      </c>
      <c r="B18" s="9" t="e">
        <f>#REF!</f>
        <v>#REF!</v>
      </c>
      <c r="C18" s="9" t="e">
        <f>#REF!</f>
        <v>#REF!</v>
      </c>
      <c r="D18" s="9"/>
      <c r="E18" s="9"/>
      <c r="F18" s="4"/>
    </row>
    <row r="19" spans="1:6" ht="20.100000000000001" customHeight="1" x14ac:dyDescent="0.25">
      <c r="A19" s="8" t="s">
        <v>28</v>
      </c>
      <c r="B19" s="9" t="e">
        <f>#REF!</f>
        <v>#REF!</v>
      </c>
      <c r="C19" s="9" t="e">
        <f>#REF!</f>
        <v>#REF!</v>
      </c>
      <c r="D19" s="9"/>
      <c r="E19" s="13"/>
      <c r="F19" s="4"/>
    </row>
    <row r="20" spans="1:6" ht="20.100000000000001" customHeight="1" x14ac:dyDescent="0.25">
      <c r="A20" s="8" t="s">
        <v>29</v>
      </c>
      <c r="B20" s="9" t="e">
        <f>#REF!</f>
        <v>#REF!</v>
      </c>
      <c r="C20" s="9" t="e">
        <f>#REF!</f>
        <v>#REF!</v>
      </c>
      <c r="D20" s="9"/>
      <c r="E20" s="9"/>
      <c r="F20" s="4"/>
    </row>
    <row r="21" spans="1:6" x14ac:dyDescent="0.25">
      <c r="A21" s="10"/>
      <c r="B21" s="10"/>
      <c r="C21" s="10"/>
      <c r="D21" s="10"/>
      <c r="E21" s="10"/>
    </row>
    <row r="22" spans="1:6" ht="20.100000000000001" customHeight="1" x14ac:dyDescent="0.25">
      <c r="A22" s="5" t="s">
        <v>33</v>
      </c>
      <c r="B22" s="12" t="e">
        <f>SUM(B5:B21)</f>
        <v>#REF!</v>
      </c>
      <c r="C22" s="12" t="e">
        <f>SUM(C5:C21)</f>
        <v>#REF!</v>
      </c>
      <c r="D22" s="12">
        <f>SUM(D5:D21)</f>
        <v>0</v>
      </c>
      <c r="E22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9933"/>
  </sheetPr>
  <dimension ref="A1:X44"/>
  <sheetViews>
    <sheetView tabSelected="1" topLeftCell="A4" zoomScale="73" zoomScaleNormal="73" zoomScaleSheetLayoutView="73" workbookViewId="0">
      <selection activeCell="G11" sqref="G11"/>
    </sheetView>
  </sheetViews>
  <sheetFormatPr defaultColWidth="9.140625" defaultRowHeight="11.25" x14ac:dyDescent="0.25"/>
  <cols>
    <col min="1" max="1" width="6.7109375" style="25" customWidth="1"/>
    <col min="2" max="2" width="28.42578125" style="25" customWidth="1"/>
    <col min="3" max="3" width="11.85546875" style="25" customWidth="1"/>
    <col min="4" max="4" width="6.5703125" style="25" customWidth="1"/>
    <col min="5" max="5" width="15.7109375" style="25" customWidth="1"/>
    <col min="6" max="6" width="17.140625" style="27" customWidth="1"/>
    <col min="7" max="7" width="20.85546875" style="27" customWidth="1"/>
    <col min="8" max="8" width="6.42578125" style="27" customWidth="1"/>
    <col min="9" max="9" width="7.85546875" style="27" customWidth="1"/>
    <col min="10" max="10" width="28.42578125" style="27" customWidth="1"/>
    <col min="11" max="11" width="15.28515625" style="27" customWidth="1"/>
    <col min="12" max="12" width="14.42578125" style="27" customWidth="1"/>
    <col min="13" max="13" width="32.85546875" style="27" customWidth="1"/>
    <col min="14" max="14" width="13.28515625" style="27" customWidth="1"/>
    <col min="15" max="15" width="9.85546875" style="27" customWidth="1"/>
    <col min="16" max="16" width="15.42578125" style="27" customWidth="1"/>
    <col min="17" max="17" width="19.85546875" style="27" customWidth="1"/>
    <col min="18" max="18" width="37.42578125" style="25" customWidth="1"/>
    <col min="19" max="16384" width="9.140625" style="25"/>
  </cols>
  <sheetData>
    <row r="1" spans="1:23" s="38" customFormat="1" ht="20.100000000000001" customHeight="1" x14ac:dyDescent="0.2">
      <c r="A1" s="116" t="s">
        <v>0</v>
      </c>
      <c r="B1" s="116"/>
      <c r="C1" s="116"/>
      <c r="D1" s="116"/>
      <c r="E1" s="22"/>
      <c r="F1" s="43"/>
      <c r="G1" s="43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23" s="38" customFormat="1" ht="20.100000000000001" customHeight="1" x14ac:dyDescent="0.2">
      <c r="A2" s="117" t="s">
        <v>1</v>
      </c>
      <c r="B2" s="117"/>
      <c r="C2" s="117"/>
      <c r="D2" s="117"/>
      <c r="E2" s="23"/>
      <c r="F2" s="28"/>
      <c r="G2" s="28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23" s="20" customFormat="1" ht="30" customHeight="1" x14ac:dyDescent="0.25">
      <c r="A3" s="119" t="s">
        <v>40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24"/>
      <c r="S3" s="24"/>
      <c r="T3" s="24"/>
    </row>
    <row r="4" spans="1:23" ht="25.5" x14ac:dyDescent="0.25">
      <c r="A4" s="120" t="s">
        <v>326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23" ht="19.899999999999999" customHeight="1" x14ac:dyDescent="0.25">
      <c r="A5" s="118" t="s">
        <v>34</v>
      </c>
      <c r="B5" s="118"/>
      <c r="C5" s="118"/>
      <c r="D5" s="78"/>
      <c r="E5" s="78"/>
      <c r="F5" s="79"/>
      <c r="G5" s="44"/>
    </row>
    <row r="6" spans="1:23" s="67" customFormat="1" ht="36.75" customHeight="1" x14ac:dyDescent="0.25">
      <c r="A6" s="114" t="s">
        <v>2</v>
      </c>
      <c r="B6" s="114" t="s">
        <v>3</v>
      </c>
      <c r="C6" s="114" t="s">
        <v>35</v>
      </c>
      <c r="D6" s="114" t="s">
        <v>4</v>
      </c>
      <c r="E6" s="111" t="s">
        <v>5</v>
      </c>
      <c r="F6" s="112" t="s">
        <v>6</v>
      </c>
      <c r="G6" s="112"/>
      <c r="H6" s="112"/>
      <c r="I6" s="112"/>
      <c r="J6" s="108" t="s">
        <v>7</v>
      </c>
      <c r="K6" s="109" t="s">
        <v>37</v>
      </c>
      <c r="L6" s="109" t="s">
        <v>36</v>
      </c>
      <c r="M6" s="108" t="s">
        <v>8</v>
      </c>
      <c r="N6" s="109" t="s">
        <v>37</v>
      </c>
      <c r="O6" s="109" t="s">
        <v>36</v>
      </c>
      <c r="P6" s="121" t="s">
        <v>13</v>
      </c>
      <c r="Q6" s="114" t="s">
        <v>70</v>
      </c>
    </row>
    <row r="7" spans="1:23" s="67" customFormat="1" ht="36.75" customHeight="1" x14ac:dyDescent="0.25">
      <c r="A7" s="114"/>
      <c r="B7" s="114"/>
      <c r="C7" s="114"/>
      <c r="D7" s="114"/>
      <c r="E7" s="111"/>
      <c r="F7" s="56" t="s">
        <v>9</v>
      </c>
      <c r="G7" s="56" t="s">
        <v>10</v>
      </c>
      <c r="H7" s="57" t="s">
        <v>11</v>
      </c>
      <c r="I7" s="57" t="s">
        <v>12</v>
      </c>
      <c r="J7" s="108"/>
      <c r="K7" s="110"/>
      <c r="L7" s="109"/>
      <c r="M7" s="108"/>
      <c r="N7" s="110"/>
      <c r="O7" s="109"/>
      <c r="P7" s="121"/>
      <c r="Q7" s="111"/>
    </row>
    <row r="8" spans="1:23" s="58" customFormat="1" ht="28.5" customHeight="1" x14ac:dyDescent="0.25">
      <c r="A8" s="87">
        <v>1</v>
      </c>
      <c r="B8" s="93" t="s">
        <v>79</v>
      </c>
      <c r="C8" s="93" t="s">
        <v>44</v>
      </c>
      <c r="D8" s="77" t="s">
        <v>56</v>
      </c>
      <c r="E8" s="94">
        <v>43785</v>
      </c>
      <c r="F8" s="89" t="s">
        <v>172</v>
      </c>
      <c r="G8" s="93" t="s">
        <v>46</v>
      </c>
      <c r="H8" s="95" t="s">
        <v>61</v>
      </c>
      <c r="I8" s="95">
        <v>1</v>
      </c>
      <c r="J8" s="93" t="s">
        <v>173</v>
      </c>
      <c r="K8" s="93" t="s">
        <v>51</v>
      </c>
      <c r="L8" s="93"/>
      <c r="M8" s="93" t="s">
        <v>174</v>
      </c>
      <c r="N8" s="93" t="s">
        <v>75</v>
      </c>
      <c r="O8" s="71"/>
      <c r="P8" s="88" t="s">
        <v>167</v>
      </c>
      <c r="Q8" s="96" t="s">
        <v>168</v>
      </c>
      <c r="R8" s="62"/>
      <c r="S8" s="62"/>
      <c r="T8" s="62"/>
      <c r="U8" s="49"/>
      <c r="V8" s="49"/>
      <c r="W8" s="63"/>
    </row>
    <row r="9" spans="1:23" s="63" customFormat="1" ht="28.5" customHeight="1" x14ac:dyDescent="0.25">
      <c r="A9" s="80">
        <f>A8+1</f>
        <v>2</v>
      </c>
      <c r="B9" s="52" t="s">
        <v>115</v>
      </c>
      <c r="C9" s="52" t="s">
        <v>57</v>
      </c>
      <c r="D9" s="66"/>
      <c r="E9" s="92">
        <v>43503</v>
      </c>
      <c r="F9" s="52">
        <v>255</v>
      </c>
      <c r="G9" s="52" t="s">
        <v>67</v>
      </c>
      <c r="H9" s="54" t="s">
        <v>62</v>
      </c>
      <c r="I9" s="54">
        <v>1</v>
      </c>
      <c r="J9" s="52" t="s">
        <v>116</v>
      </c>
      <c r="K9" s="52" t="s">
        <v>97</v>
      </c>
      <c r="L9" s="52"/>
      <c r="M9" s="52" t="s">
        <v>117</v>
      </c>
      <c r="N9" s="51" t="s">
        <v>118</v>
      </c>
      <c r="O9" s="64"/>
      <c r="P9" s="50" t="s">
        <v>113</v>
      </c>
      <c r="Q9" s="97" t="s">
        <v>114</v>
      </c>
      <c r="R9" s="62"/>
      <c r="S9" s="62"/>
      <c r="T9" s="62"/>
      <c r="U9" s="49"/>
      <c r="V9" s="49"/>
    </row>
    <row r="10" spans="1:23" s="68" customFormat="1" ht="28.5" customHeight="1" x14ac:dyDescent="0.25">
      <c r="A10" s="80">
        <f t="shared" ref="A10:A37" si="0">A9+1</f>
        <v>3</v>
      </c>
      <c r="B10" s="52" t="s">
        <v>335</v>
      </c>
      <c r="C10" s="52" t="s">
        <v>66</v>
      </c>
      <c r="D10" s="66"/>
      <c r="E10" s="92">
        <v>43540</v>
      </c>
      <c r="F10" s="52">
        <v>20</v>
      </c>
      <c r="G10" s="52" t="s">
        <v>334</v>
      </c>
      <c r="H10" s="54" t="s">
        <v>49</v>
      </c>
      <c r="I10" s="54">
        <v>1</v>
      </c>
      <c r="J10" s="52" t="s">
        <v>333</v>
      </c>
      <c r="K10" s="52" t="s">
        <v>332</v>
      </c>
      <c r="L10" s="52"/>
      <c r="M10" s="52" t="s">
        <v>331</v>
      </c>
      <c r="N10" s="52" t="s">
        <v>330</v>
      </c>
      <c r="O10" s="64"/>
      <c r="P10" s="53" t="s">
        <v>329</v>
      </c>
      <c r="Q10" s="122" t="s">
        <v>328</v>
      </c>
      <c r="R10" s="62"/>
      <c r="S10" s="62"/>
      <c r="T10" s="62"/>
      <c r="U10" s="49"/>
      <c r="V10" s="49"/>
      <c r="W10" s="63"/>
    </row>
    <row r="11" spans="1:23" s="63" customFormat="1" ht="28.5" customHeight="1" x14ac:dyDescent="0.25">
      <c r="A11" s="80">
        <f t="shared" si="0"/>
        <v>4</v>
      </c>
      <c r="B11" s="90" t="s">
        <v>219</v>
      </c>
      <c r="C11" s="90" t="s">
        <v>220</v>
      </c>
      <c r="D11" s="66"/>
      <c r="E11" s="91" t="s">
        <v>224</v>
      </c>
      <c r="F11" s="52" t="s">
        <v>225</v>
      </c>
      <c r="G11" s="90" t="s">
        <v>47</v>
      </c>
      <c r="H11" s="54" t="s">
        <v>48</v>
      </c>
      <c r="I11" s="54" t="s">
        <v>68</v>
      </c>
      <c r="J11" s="90" t="s">
        <v>226</v>
      </c>
      <c r="K11" s="90" t="s">
        <v>227</v>
      </c>
      <c r="L11" s="90"/>
      <c r="M11" s="90" t="s">
        <v>228</v>
      </c>
      <c r="N11" s="90" t="s">
        <v>55</v>
      </c>
      <c r="O11" s="59"/>
      <c r="P11" s="51" t="s">
        <v>213</v>
      </c>
      <c r="Q11" s="97" t="s">
        <v>214</v>
      </c>
      <c r="R11" s="62"/>
      <c r="S11" s="62"/>
      <c r="T11" s="62"/>
      <c r="U11" s="49"/>
      <c r="V11" s="49"/>
    </row>
    <row r="12" spans="1:23" s="58" customFormat="1" ht="28.5" customHeight="1" x14ac:dyDescent="0.25">
      <c r="A12" s="80">
        <f t="shared" si="0"/>
        <v>5</v>
      </c>
      <c r="B12" s="90" t="s">
        <v>41</v>
      </c>
      <c r="C12" s="90" t="s">
        <v>171</v>
      </c>
      <c r="D12" s="66"/>
      <c r="E12" s="91">
        <v>43651</v>
      </c>
      <c r="F12" s="52" t="s">
        <v>175</v>
      </c>
      <c r="G12" s="76" t="s">
        <v>176</v>
      </c>
      <c r="H12" s="54" t="s">
        <v>48</v>
      </c>
      <c r="I12" s="54">
        <v>1</v>
      </c>
      <c r="J12" s="90" t="s">
        <v>177</v>
      </c>
      <c r="K12" s="90" t="s">
        <v>54</v>
      </c>
      <c r="L12" s="90"/>
      <c r="M12" s="90" t="s">
        <v>178</v>
      </c>
      <c r="N12" s="90" t="s">
        <v>179</v>
      </c>
      <c r="O12" s="59"/>
      <c r="P12" s="60" t="s">
        <v>169</v>
      </c>
      <c r="Q12" s="97" t="s">
        <v>170</v>
      </c>
      <c r="R12" s="62"/>
      <c r="S12" s="62"/>
      <c r="T12" s="62"/>
      <c r="U12" s="49"/>
      <c r="V12" s="49"/>
      <c r="W12" s="63"/>
    </row>
    <row r="13" spans="1:23" s="69" customFormat="1" ht="28.5" customHeight="1" x14ac:dyDescent="0.25">
      <c r="A13" s="80">
        <f t="shared" si="0"/>
        <v>6</v>
      </c>
      <c r="B13" s="90" t="s">
        <v>221</v>
      </c>
      <c r="C13" s="90" t="s">
        <v>90</v>
      </c>
      <c r="D13" s="66"/>
      <c r="E13" s="91">
        <v>43470</v>
      </c>
      <c r="F13" s="52" t="s">
        <v>229</v>
      </c>
      <c r="G13" s="90" t="s">
        <v>230</v>
      </c>
      <c r="H13" s="54" t="s">
        <v>48</v>
      </c>
      <c r="I13" s="54">
        <v>1</v>
      </c>
      <c r="J13" s="90" t="s">
        <v>231</v>
      </c>
      <c r="K13" s="90" t="s">
        <v>232</v>
      </c>
      <c r="L13" s="90"/>
      <c r="M13" s="90" t="s">
        <v>233</v>
      </c>
      <c r="N13" s="90" t="s">
        <v>54</v>
      </c>
      <c r="O13" s="64"/>
      <c r="P13" s="50" t="s">
        <v>215</v>
      </c>
      <c r="Q13" s="97" t="s">
        <v>216</v>
      </c>
      <c r="R13" s="62"/>
      <c r="S13" s="62"/>
      <c r="T13" s="62"/>
      <c r="U13" s="49"/>
      <c r="V13" s="49"/>
      <c r="W13" s="63"/>
    </row>
    <row r="14" spans="1:23" s="62" customFormat="1" ht="28.5" customHeight="1" x14ac:dyDescent="0.25">
      <c r="A14" s="80">
        <f t="shared" si="0"/>
        <v>7</v>
      </c>
      <c r="B14" s="90" t="s">
        <v>222</v>
      </c>
      <c r="C14" s="90" t="s">
        <v>223</v>
      </c>
      <c r="D14" s="66"/>
      <c r="E14" s="91" t="s">
        <v>98</v>
      </c>
      <c r="F14" s="52" t="s">
        <v>85</v>
      </c>
      <c r="G14" s="90" t="s">
        <v>47</v>
      </c>
      <c r="H14" s="54" t="s">
        <v>48</v>
      </c>
      <c r="I14" s="54">
        <v>1</v>
      </c>
      <c r="J14" s="90" t="s">
        <v>86</v>
      </c>
      <c r="K14" s="90" t="s">
        <v>234</v>
      </c>
      <c r="L14" s="90"/>
      <c r="M14" s="90" t="s">
        <v>87</v>
      </c>
      <c r="N14" s="90" t="s">
        <v>55</v>
      </c>
      <c r="O14" s="64"/>
      <c r="P14" s="53" t="s">
        <v>217</v>
      </c>
      <c r="Q14" s="97" t="s">
        <v>218</v>
      </c>
      <c r="U14" s="49"/>
      <c r="V14" s="49"/>
    </row>
    <row r="15" spans="1:23" s="70" customFormat="1" ht="28.5" customHeight="1" x14ac:dyDescent="0.25">
      <c r="A15" s="80">
        <f t="shared" si="0"/>
        <v>8</v>
      </c>
      <c r="B15" s="52" t="s">
        <v>146</v>
      </c>
      <c r="C15" s="52" t="s">
        <v>69</v>
      </c>
      <c r="D15" s="66"/>
      <c r="E15" s="92" t="s">
        <v>147</v>
      </c>
      <c r="F15" s="52" t="s">
        <v>148</v>
      </c>
      <c r="G15" s="52" t="s">
        <v>149</v>
      </c>
      <c r="H15" s="54" t="s">
        <v>49</v>
      </c>
      <c r="I15" s="54">
        <v>1</v>
      </c>
      <c r="J15" s="52" t="s">
        <v>150</v>
      </c>
      <c r="K15" s="52" t="s">
        <v>112</v>
      </c>
      <c r="L15" s="52"/>
      <c r="M15" s="52" t="s">
        <v>151</v>
      </c>
      <c r="N15" s="52" t="s">
        <v>54</v>
      </c>
      <c r="O15" s="64"/>
      <c r="P15" s="52" t="s">
        <v>142</v>
      </c>
      <c r="Q15" s="97" t="s">
        <v>143</v>
      </c>
      <c r="R15" s="62"/>
      <c r="S15" s="62"/>
      <c r="T15" s="62"/>
      <c r="U15" s="49"/>
      <c r="V15" s="49"/>
      <c r="W15" s="63"/>
    </row>
    <row r="16" spans="1:23" s="58" customFormat="1" ht="28.5" customHeight="1" x14ac:dyDescent="0.25">
      <c r="A16" s="80">
        <f t="shared" si="0"/>
        <v>9</v>
      </c>
      <c r="B16" s="90" t="s">
        <v>101</v>
      </c>
      <c r="C16" s="90" t="s">
        <v>102</v>
      </c>
      <c r="D16" s="66"/>
      <c r="E16" s="91">
        <v>43822</v>
      </c>
      <c r="F16" s="52">
        <v>118</v>
      </c>
      <c r="G16" s="90" t="s">
        <v>77</v>
      </c>
      <c r="H16" s="54" t="s">
        <v>49</v>
      </c>
      <c r="I16" s="54">
        <v>1</v>
      </c>
      <c r="J16" s="90" t="s">
        <v>103</v>
      </c>
      <c r="K16" s="90" t="s">
        <v>104</v>
      </c>
      <c r="L16" s="90"/>
      <c r="M16" s="90" t="s">
        <v>105</v>
      </c>
      <c r="N16" s="76" t="s">
        <v>106</v>
      </c>
      <c r="O16" s="64"/>
      <c r="P16" s="81" t="s">
        <v>108</v>
      </c>
      <c r="Q16" s="97" t="s">
        <v>100</v>
      </c>
      <c r="R16" s="62"/>
      <c r="S16" s="62"/>
      <c r="T16" s="62"/>
      <c r="U16" s="49"/>
      <c r="V16" s="49"/>
      <c r="W16" s="63"/>
    </row>
    <row r="17" spans="1:24" s="58" customFormat="1" ht="28.5" customHeight="1" x14ac:dyDescent="0.25">
      <c r="A17" s="80">
        <f t="shared" si="0"/>
        <v>10</v>
      </c>
      <c r="B17" s="52" t="s">
        <v>83</v>
      </c>
      <c r="C17" s="52" t="s">
        <v>76</v>
      </c>
      <c r="D17" s="65"/>
      <c r="E17" s="92">
        <v>43748</v>
      </c>
      <c r="F17" s="52" t="s">
        <v>152</v>
      </c>
      <c r="G17" s="52" t="s">
        <v>153</v>
      </c>
      <c r="H17" s="54" t="s">
        <v>154</v>
      </c>
      <c r="I17" s="54">
        <v>7</v>
      </c>
      <c r="J17" s="52" t="s">
        <v>155</v>
      </c>
      <c r="K17" s="52" t="s">
        <v>156</v>
      </c>
      <c r="L17" s="52"/>
      <c r="M17" s="52" t="s">
        <v>157</v>
      </c>
      <c r="N17" s="52" t="s">
        <v>158</v>
      </c>
      <c r="O17" s="61"/>
      <c r="P17" s="53" t="s">
        <v>144</v>
      </c>
      <c r="Q17" s="97" t="s">
        <v>145</v>
      </c>
      <c r="R17" s="62"/>
      <c r="S17" s="62"/>
      <c r="T17" s="62"/>
      <c r="U17" s="49"/>
      <c r="V17" s="49"/>
      <c r="W17" s="63"/>
    </row>
    <row r="18" spans="1:24" s="47" customFormat="1" ht="28.5" customHeight="1" x14ac:dyDescent="0.25">
      <c r="A18" s="80">
        <f t="shared" si="0"/>
        <v>11</v>
      </c>
      <c r="B18" s="90" t="s">
        <v>258</v>
      </c>
      <c r="C18" s="90" t="s">
        <v>69</v>
      </c>
      <c r="D18" s="66"/>
      <c r="E18" s="91" t="s">
        <v>260</v>
      </c>
      <c r="F18" s="52" t="s">
        <v>265</v>
      </c>
      <c r="G18" s="90" t="s">
        <v>266</v>
      </c>
      <c r="H18" s="54" t="s">
        <v>61</v>
      </c>
      <c r="I18" s="54">
        <v>1</v>
      </c>
      <c r="J18" s="90" t="s">
        <v>267</v>
      </c>
      <c r="K18" s="90" t="s">
        <v>75</v>
      </c>
      <c r="L18" s="90"/>
      <c r="M18" s="90" t="s">
        <v>268</v>
      </c>
      <c r="N18" s="90" t="s">
        <v>54</v>
      </c>
      <c r="O18" s="64"/>
      <c r="P18" s="52" t="s">
        <v>254</v>
      </c>
      <c r="Q18" s="97" t="s">
        <v>255</v>
      </c>
      <c r="R18" s="62"/>
      <c r="S18" s="62"/>
      <c r="T18" s="62"/>
      <c r="U18" s="49"/>
      <c r="V18" s="49"/>
      <c r="W18" s="63"/>
    </row>
    <row r="19" spans="1:24" s="63" customFormat="1" ht="28.5" customHeight="1" x14ac:dyDescent="0.25">
      <c r="A19" s="80">
        <f t="shared" si="0"/>
        <v>12</v>
      </c>
      <c r="B19" s="52" t="s">
        <v>130</v>
      </c>
      <c r="C19" s="52" t="s">
        <v>89</v>
      </c>
      <c r="D19" s="66"/>
      <c r="E19" s="92">
        <v>43663</v>
      </c>
      <c r="F19" s="52" t="s">
        <v>138</v>
      </c>
      <c r="G19" s="52" t="s">
        <v>47</v>
      </c>
      <c r="H19" s="54" t="s">
        <v>62</v>
      </c>
      <c r="I19" s="54">
        <v>1</v>
      </c>
      <c r="J19" s="52" t="s">
        <v>139</v>
      </c>
      <c r="K19" s="52" t="s">
        <v>140</v>
      </c>
      <c r="L19" s="52"/>
      <c r="M19" s="52" t="s">
        <v>141</v>
      </c>
      <c r="N19" s="52" t="s">
        <v>140</v>
      </c>
      <c r="O19" s="64"/>
      <c r="P19" s="53" t="s">
        <v>127</v>
      </c>
      <c r="Q19" s="97" t="s">
        <v>128</v>
      </c>
      <c r="R19" s="62"/>
      <c r="S19" s="62"/>
      <c r="T19" s="62"/>
      <c r="U19" s="49"/>
      <c r="V19" s="49"/>
    </row>
    <row r="20" spans="1:24" s="67" customFormat="1" ht="28.5" customHeight="1" x14ac:dyDescent="0.25">
      <c r="A20" s="80">
        <f t="shared" si="0"/>
        <v>13</v>
      </c>
      <c r="B20" s="90" t="s">
        <v>239</v>
      </c>
      <c r="C20" s="90" t="s">
        <v>109</v>
      </c>
      <c r="D20" s="66"/>
      <c r="E20" s="91">
        <v>43654</v>
      </c>
      <c r="F20" s="52" t="s">
        <v>243</v>
      </c>
      <c r="G20" s="90" t="s">
        <v>244</v>
      </c>
      <c r="H20" s="54" t="s">
        <v>49</v>
      </c>
      <c r="I20" s="54">
        <v>1</v>
      </c>
      <c r="J20" s="90" t="s">
        <v>245</v>
      </c>
      <c r="K20" s="90" t="s">
        <v>54</v>
      </c>
      <c r="L20" s="90"/>
      <c r="M20" s="90" t="s">
        <v>246</v>
      </c>
      <c r="N20" s="90" t="s">
        <v>54</v>
      </c>
      <c r="O20" s="64"/>
      <c r="P20" s="55" t="s">
        <v>235</v>
      </c>
      <c r="Q20" s="97" t="s">
        <v>236</v>
      </c>
      <c r="R20" s="62"/>
      <c r="S20" s="62"/>
      <c r="T20" s="62"/>
      <c r="U20" s="49"/>
      <c r="V20" s="49"/>
      <c r="W20" s="63"/>
    </row>
    <row r="21" spans="1:24" s="58" customFormat="1" ht="28.5" customHeight="1" x14ac:dyDescent="0.25">
      <c r="A21" s="80">
        <f t="shared" si="0"/>
        <v>14</v>
      </c>
      <c r="B21" s="90" t="s">
        <v>291</v>
      </c>
      <c r="C21" s="90" t="s">
        <v>42</v>
      </c>
      <c r="D21" s="64"/>
      <c r="E21" s="91">
        <v>43566</v>
      </c>
      <c r="F21" s="52" t="s">
        <v>295</v>
      </c>
      <c r="G21" s="90" t="s">
        <v>45</v>
      </c>
      <c r="H21" s="54" t="s">
        <v>49</v>
      </c>
      <c r="I21" s="54">
        <v>1</v>
      </c>
      <c r="J21" s="90" t="s">
        <v>296</v>
      </c>
      <c r="K21" s="90" t="s">
        <v>73</v>
      </c>
      <c r="L21" s="90"/>
      <c r="M21" s="90" t="s">
        <v>297</v>
      </c>
      <c r="N21" s="90" t="s">
        <v>73</v>
      </c>
      <c r="O21" s="64"/>
      <c r="P21" s="53" t="s">
        <v>285</v>
      </c>
      <c r="Q21" s="97" t="s">
        <v>286</v>
      </c>
      <c r="R21" s="62"/>
      <c r="S21" s="62"/>
      <c r="T21" s="62"/>
      <c r="U21" s="49"/>
      <c r="V21" s="49"/>
      <c r="W21" s="63"/>
    </row>
    <row r="22" spans="1:24" s="63" customFormat="1" ht="28.5" customHeight="1" x14ac:dyDescent="0.25">
      <c r="A22" s="80">
        <f t="shared" si="0"/>
        <v>15</v>
      </c>
      <c r="B22" s="90" t="s">
        <v>273</v>
      </c>
      <c r="C22" s="90" t="s">
        <v>274</v>
      </c>
      <c r="D22" s="66" t="s">
        <v>56</v>
      </c>
      <c r="E22" s="91" t="s">
        <v>276</v>
      </c>
      <c r="F22" s="52" t="s">
        <v>277</v>
      </c>
      <c r="G22" s="90" t="s">
        <v>278</v>
      </c>
      <c r="H22" s="54" t="s">
        <v>49</v>
      </c>
      <c r="I22" s="54">
        <v>1</v>
      </c>
      <c r="J22" s="90" t="s">
        <v>279</v>
      </c>
      <c r="K22" s="90" t="s">
        <v>88</v>
      </c>
      <c r="L22" s="90"/>
      <c r="M22" s="90" t="s">
        <v>280</v>
      </c>
      <c r="N22" s="90" t="s">
        <v>88</v>
      </c>
      <c r="O22" s="64"/>
      <c r="P22" s="52" t="s">
        <v>269</v>
      </c>
      <c r="Q22" s="97" t="s">
        <v>270</v>
      </c>
      <c r="R22" s="62"/>
      <c r="S22" s="62"/>
      <c r="T22" s="62"/>
      <c r="U22" s="49"/>
      <c r="V22" s="49"/>
      <c r="X22" s="72"/>
    </row>
    <row r="23" spans="1:24" s="47" customFormat="1" ht="28.5" customHeight="1" x14ac:dyDescent="0.25">
      <c r="A23" s="80">
        <f t="shared" si="0"/>
        <v>16</v>
      </c>
      <c r="B23" s="52" t="s">
        <v>121</v>
      </c>
      <c r="C23" s="52" t="s">
        <v>60</v>
      </c>
      <c r="D23" s="66" t="s">
        <v>56</v>
      </c>
      <c r="E23" s="92">
        <v>43748</v>
      </c>
      <c r="F23" s="52">
        <v>384</v>
      </c>
      <c r="G23" s="52" t="s">
        <v>122</v>
      </c>
      <c r="H23" s="54">
        <v>6</v>
      </c>
      <c r="I23" s="54">
        <v>4</v>
      </c>
      <c r="J23" s="52" t="s">
        <v>123</v>
      </c>
      <c r="K23" s="52" t="s">
        <v>75</v>
      </c>
      <c r="L23" s="52"/>
      <c r="M23" s="52" t="s">
        <v>124</v>
      </c>
      <c r="N23" s="52" t="s">
        <v>54</v>
      </c>
      <c r="O23" s="64"/>
      <c r="P23" s="53" t="s">
        <v>119</v>
      </c>
      <c r="Q23" s="97" t="s">
        <v>120</v>
      </c>
      <c r="R23" s="62"/>
      <c r="S23" s="62"/>
      <c r="T23" s="62"/>
      <c r="U23" s="49"/>
      <c r="V23" s="49"/>
      <c r="W23" s="63"/>
    </row>
    <row r="24" spans="1:24" s="47" customFormat="1" ht="28.5" customHeight="1" x14ac:dyDescent="0.25">
      <c r="A24" s="80">
        <f t="shared" si="0"/>
        <v>17</v>
      </c>
      <c r="B24" s="98" t="s">
        <v>93</v>
      </c>
      <c r="C24" s="98" t="s">
        <v>58</v>
      </c>
      <c r="D24" s="66"/>
      <c r="E24" s="99">
        <v>43763</v>
      </c>
      <c r="F24" s="82" t="s">
        <v>313</v>
      </c>
      <c r="G24" s="98" t="s">
        <v>67</v>
      </c>
      <c r="H24" s="100" t="s">
        <v>72</v>
      </c>
      <c r="I24" s="100">
        <v>1</v>
      </c>
      <c r="J24" s="98" t="s">
        <v>314</v>
      </c>
      <c r="K24" s="98" t="s">
        <v>315</v>
      </c>
      <c r="L24" s="98" t="s">
        <v>316</v>
      </c>
      <c r="M24" s="98" t="s">
        <v>317</v>
      </c>
      <c r="N24" s="98" t="s">
        <v>65</v>
      </c>
      <c r="O24" s="98" t="s">
        <v>50</v>
      </c>
      <c r="P24" s="64" t="s">
        <v>327</v>
      </c>
      <c r="Q24" s="97" t="s">
        <v>312</v>
      </c>
      <c r="R24" s="62"/>
      <c r="S24" s="62"/>
      <c r="T24" s="62"/>
      <c r="U24" s="49"/>
      <c r="V24" s="49"/>
      <c r="W24" s="63"/>
    </row>
    <row r="25" spans="1:24" s="47" customFormat="1" ht="28.5" customHeight="1" x14ac:dyDescent="0.25">
      <c r="A25" s="80">
        <f t="shared" si="0"/>
        <v>18</v>
      </c>
      <c r="B25" s="90" t="s">
        <v>275</v>
      </c>
      <c r="C25" s="90" t="s">
        <v>59</v>
      </c>
      <c r="D25" s="66" t="s">
        <v>56</v>
      </c>
      <c r="E25" s="91">
        <v>43676</v>
      </c>
      <c r="F25" s="52" t="s">
        <v>281</v>
      </c>
      <c r="G25" s="90"/>
      <c r="H25" s="54" t="s">
        <v>99</v>
      </c>
      <c r="I25" s="54">
        <v>2</v>
      </c>
      <c r="J25" s="90" t="s">
        <v>282</v>
      </c>
      <c r="K25" s="90" t="s">
        <v>283</v>
      </c>
      <c r="L25" s="90"/>
      <c r="M25" s="90" t="s">
        <v>284</v>
      </c>
      <c r="N25" s="90" t="s">
        <v>54</v>
      </c>
      <c r="O25" s="64"/>
      <c r="P25" s="52" t="s">
        <v>271</v>
      </c>
      <c r="Q25" s="97" t="s">
        <v>272</v>
      </c>
      <c r="R25" s="62"/>
      <c r="S25" s="62"/>
      <c r="T25" s="62"/>
      <c r="U25" s="49"/>
      <c r="V25" s="49"/>
      <c r="W25" s="63"/>
    </row>
    <row r="26" spans="1:24" s="47" customFormat="1" ht="28.5" customHeight="1" x14ac:dyDescent="0.25">
      <c r="A26" s="80">
        <f t="shared" si="0"/>
        <v>19</v>
      </c>
      <c r="B26" s="98" t="s">
        <v>94</v>
      </c>
      <c r="C26" s="98" t="s">
        <v>95</v>
      </c>
      <c r="D26" s="66" t="s">
        <v>56</v>
      </c>
      <c r="E26" s="99">
        <v>43587</v>
      </c>
      <c r="F26" s="82" t="s">
        <v>319</v>
      </c>
      <c r="G26" s="98" t="s">
        <v>320</v>
      </c>
      <c r="H26" s="100">
        <v>16</v>
      </c>
      <c r="I26" s="100">
        <v>8</v>
      </c>
      <c r="J26" s="98" t="s">
        <v>321</v>
      </c>
      <c r="K26" s="98" t="s">
        <v>51</v>
      </c>
      <c r="L26" s="98" t="s">
        <v>322</v>
      </c>
      <c r="M26" s="98" t="s">
        <v>323</v>
      </c>
      <c r="N26" s="98" t="s">
        <v>324</v>
      </c>
      <c r="O26" s="98" t="s">
        <v>325</v>
      </c>
      <c r="P26" s="64">
        <v>985267891</v>
      </c>
      <c r="Q26" s="97" t="s">
        <v>318</v>
      </c>
      <c r="R26" s="62"/>
      <c r="S26" s="62"/>
      <c r="T26" s="62"/>
      <c r="U26" s="49"/>
      <c r="V26" s="49"/>
      <c r="W26" s="63"/>
    </row>
    <row r="27" spans="1:24" s="47" customFormat="1" ht="28.5" customHeight="1" x14ac:dyDescent="0.25">
      <c r="A27" s="80">
        <f t="shared" si="0"/>
        <v>20</v>
      </c>
      <c r="B27" s="90" t="s">
        <v>199</v>
      </c>
      <c r="C27" s="90" t="s">
        <v>200</v>
      </c>
      <c r="D27" s="66"/>
      <c r="E27" s="91" t="s">
        <v>202</v>
      </c>
      <c r="F27" s="52" t="s">
        <v>203</v>
      </c>
      <c r="G27" s="90" t="s">
        <v>204</v>
      </c>
      <c r="H27" s="54" t="s">
        <v>61</v>
      </c>
      <c r="I27" s="54">
        <v>1</v>
      </c>
      <c r="J27" s="90" t="s">
        <v>205</v>
      </c>
      <c r="K27" s="90" t="s">
        <v>206</v>
      </c>
      <c r="L27" s="90"/>
      <c r="M27" s="90" t="s">
        <v>207</v>
      </c>
      <c r="N27" s="90" t="s">
        <v>110</v>
      </c>
      <c r="O27" s="51"/>
      <c r="P27" s="82" t="s">
        <v>195</v>
      </c>
      <c r="Q27" s="97" t="s">
        <v>196</v>
      </c>
      <c r="R27" s="62"/>
      <c r="S27" s="62"/>
      <c r="T27" s="62"/>
      <c r="U27" s="49"/>
      <c r="V27" s="49"/>
      <c r="W27" s="63"/>
    </row>
    <row r="28" spans="1:24" s="47" customFormat="1" ht="28.5" customHeight="1" x14ac:dyDescent="0.25">
      <c r="A28" s="80">
        <f t="shared" si="0"/>
        <v>21</v>
      </c>
      <c r="B28" s="52" t="s">
        <v>161</v>
      </c>
      <c r="C28" s="52" t="s">
        <v>162</v>
      </c>
      <c r="D28" s="66"/>
      <c r="E28" s="92" t="s">
        <v>163</v>
      </c>
      <c r="F28" s="52" t="s">
        <v>164</v>
      </c>
      <c r="G28" s="52" t="s">
        <v>80</v>
      </c>
      <c r="H28" s="54" t="s">
        <v>84</v>
      </c>
      <c r="I28" s="54" t="s">
        <v>63</v>
      </c>
      <c r="J28" s="52" t="s">
        <v>165</v>
      </c>
      <c r="K28" s="52" t="s">
        <v>73</v>
      </c>
      <c r="L28" s="52"/>
      <c r="M28" s="52" t="s">
        <v>166</v>
      </c>
      <c r="N28" s="52" t="s">
        <v>73</v>
      </c>
      <c r="O28" s="51"/>
      <c r="P28" s="51" t="s">
        <v>159</v>
      </c>
      <c r="Q28" s="97" t="s">
        <v>160</v>
      </c>
      <c r="R28" s="62"/>
      <c r="S28" s="62"/>
      <c r="T28" s="62"/>
      <c r="U28" s="49"/>
      <c r="V28" s="49"/>
      <c r="W28" s="63"/>
    </row>
    <row r="29" spans="1:24" s="47" customFormat="1" ht="28.5" customHeight="1" x14ac:dyDescent="0.25">
      <c r="A29" s="80">
        <f t="shared" si="0"/>
        <v>22</v>
      </c>
      <c r="B29" s="90" t="s">
        <v>240</v>
      </c>
      <c r="C29" s="90" t="s">
        <v>241</v>
      </c>
      <c r="D29" s="66" t="s">
        <v>56</v>
      </c>
      <c r="E29" s="91" t="s">
        <v>242</v>
      </c>
      <c r="F29" s="52" t="s">
        <v>247</v>
      </c>
      <c r="G29" s="90" t="s">
        <v>248</v>
      </c>
      <c r="H29" s="54" t="s">
        <v>49</v>
      </c>
      <c r="I29" s="54" t="s">
        <v>68</v>
      </c>
      <c r="J29" s="90" t="s">
        <v>249</v>
      </c>
      <c r="K29" s="90" t="s">
        <v>250</v>
      </c>
      <c r="L29" s="90"/>
      <c r="M29" s="90" t="s">
        <v>251</v>
      </c>
      <c r="N29" s="90" t="s">
        <v>55</v>
      </c>
      <c r="O29" s="64"/>
      <c r="P29" s="52" t="s">
        <v>237</v>
      </c>
      <c r="Q29" s="97" t="s">
        <v>238</v>
      </c>
      <c r="R29" s="62"/>
      <c r="S29" s="62"/>
      <c r="T29" s="62"/>
      <c r="U29" s="49"/>
      <c r="V29" s="49"/>
      <c r="W29" s="63"/>
    </row>
    <row r="30" spans="1:24" s="47" customFormat="1" ht="28.5" customHeight="1" x14ac:dyDescent="0.25">
      <c r="A30" s="80">
        <f t="shared" si="0"/>
        <v>23</v>
      </c>
      <c r="B30" s="90" t="s">
        <v>201</v>
      </c>
      <c r="C30" s="90" t="s">
        <v>96</v>
      </c>
      <c r="D30" s="66" t="s">
        <v>56</v>
      </c>
      <c r="E30" s="91">
        <v>43539</v>
      </c>
      <c r="F30" s="52" t="s">
        <v>208</v>
      </c>
      <c r="G30" s="90" t="s">
        <v>209</v>
      </c>
      <c r="H30" s="54" t="s">
        <v>210</v>
      </c>
      <c r="I30" s="54" t="s">
        <v>74</v>
      </c>
      <c r="J30" s="90" t="s">
        <v>211</v>
      </c>
      <c r="K30" s="90" t="s">
        <v>54</v>
      </c>
      <c r="L30" s="90"/>
      <c r="M30" s="90" t="s">
        <v>212</v>
      </c>
      <c r="N30" s="90" t="s">
        <v>54</v>
      </c>
      <c r="O30" s="64"/>
      <c r="P30" s="81" t="s">
        <v>197</v>
      </c>
      <c r="Q30" s="97" t="s">
        <v>198</v>
      </c>
      <c r="R30" s="62"/>
      <c r="S30" s="62"/>
      <c r="T30" s="62"/>
      <c r="U30" s="49"/>
      <c r="V30" s="49"/>
      <c r="W30" s="63"/>
    </row>
    <row r="31" spans="1:24" s="47" customFormat="1" ht="28.5" customHeight="1" x14ac:dyDescent="0.25">
      <c r="A31" s="80">
        <f t="shared" si="0"/>
        <v>24</v>
      </c>
      <c r="B31" s="90" t="s">
        <v>293</v>
      </c>
      <c r="C31" s="90" t="s">
        <v>294</v>
      </c>
      <c r="D31" s="66"/>
      <c r="E31" s="91">
        <v>43633</v>
      </c>
      <c r="F31" s="52" t="s">
        <v>91</v>
      </c>
      <c r="G31" s="90" t="s">
        <v>301</v>
      </c>
      <c r="H31" s="54" t="s">
        <v>49</v>
      </c>
      <c r="I31" s="54">
        <v>1</v>
      </c>
      <c r="J31" s="90" t="s">
        <v>302</v>
      </c>
      <c r="K31" s="90" t="s">
        <v>250</v>
      </c>
      <c r="L31" s="90"/>
      <c r="M31" s="90" t="s">
        <v>303</v>
      </c>
      <c r="N31" s="90" t="s">
        <v>304</v>
      </c>
      <c r="O31" s="64"/>
      <c r="P31" s="53" t="s">
        <v>289</v>
      </c>
      <c r="Q31" s="97" t="s">
        <v>290</v>
      </c>
      <c r="R31" s="62"/>
      <c r="S31" s="62"/>
      <c r="T31" s="62"/>
      <c r="U31" s="49"/>
      <c r="V31" s="49"/>
      <c r="W31" s="63"/>
    </row>
    <row r="32" spans="1:24" s="73" customFormat="1" ht="28.5" customHeight="1" x14ac:dyDescent="0.25">
      <c r="A32" s="80">
        <f t="shared" si="0"/>
        <v>25</v>
      </c>
      <c r="B32" s="90" t="s">
        <v>256</v>
      </c>
      <c r="C32" s="90" t="s">
        <v>257</v>
      </c>
      <c r="D32" s="66" t="s">
        <v>56</v>
      </c>
      <c r="E32" s="91" t="s">
        <v>259</v>
      </c>
      <c r="F32" s="52" t="s">
        <v>261</v>
      </c>
      <c r="G32" s="90" t="s">
        <v>262</v>
      </c>
      <c r="H32" s="54" t="s">
        <v>49</v>
      </c>
      <c r="I32" s="54">
        <v>1</v>
      </c>
      <c r="J32" s="90" t="s">
        <v>263</v>
      </c>
      <c r="K32" s="90" t="s">
        <v>112</v>
      </c>
      <c r="L32" s="90"/>
      <c r="M32" s="90" t="s">
        <v>264</v>
      </c>
      <c r="N32" s="90" t="s">
        <v>54</v>
      </c>
      <c r="O32" s="64"/>
      <c r="P32" s="52" t="s">
        <v>252</v>
      </c>
      <c r="Q32" s="97" t="s">
        <v>253</v>
      </c>
      <c r="R32" s="62"/>
      <c r="S32" s="62"/>
      <c r="T32" s="62"/>
      <c r="U32" s="49"/>
      <c r="V32" s="49"/>
      <c r="W32" s="63"/>
    </row>
    <row r="33" spans="1:23" s="58" customFormat="1" ht="28.5" customHeight="1" x14ac:dyDescent="0.25">
      <c r="A33" s="80">
        <f t="shared" si="0"/>
        <v>26</v>
      </c>
      <c r="B33" s="52" t="s">
        <v>129</v>
      </c>
      <c r="C33" s="52" t="s">
        <v>71</v>
      </c>
      <c r="D33" s="66" t="s">
        <v>56</v>
      </c>
      <c r="E33" s="92" t="s">
        <v>131</v>
      </c>
      <c r="F33" s="52" t="s">
        <v>132</v>
      </c>
      <c r="G33" s="52" t="s">
        <v>133</v>
      </c>
      <c r="H33" s="54" t="s">
        <v>92</v>
      </c>
      <c r="I33" s="54">
        <v>8</v>
      </c>
      <c r="J33" s="52" t="s">
        <v>134</v>
      </c>
      <c r="K33" s="52" t="s">
        <v>135</v>
      </c>
      <c r="L33" s="52"/>
      <c r="M33" s="52" t="s">
        <v>136</v>
      </c>
      <c r="N33" s="52" t="s">
        <v>137</v>
      </c>
      <c r="O33" s="74"/>
      <c r="P33" s="52" t="s">
        <v>125</v>
      </c>
      <c r="Q33" s="97" t="s">
        <v>126</v>
      </c>
      <c r="R33" s="62"/>
      <c r="S33" s="62"/>
      <c r="T33" s="62"/>
      <c r="U33" s="49"/>
      <c r="V33" s="49"/>
      <c r="W33" s="63"/>
    </row>
    <row r="34" spans="1:23" s="75" customFormat="1" ht="28.5" customHeight="1" x14ac:dyDescent="0.25">
      <c r="A34" s="80">
        <f t="shared" si="0"/>
        <v>27</v>
      </c>
      <c r="B34" s="90" t="s">
        <v>184</v>
      </c>
      <c r="C34" s="90" t="s">
        <v>185</v>
      </c>
      <c r="D34" s="66"/>
      <c r="E34" s="91" t="s">
        <v>187</v>
      </c>
      <c r="F34" s="52" t="s">
        <v>188</v>
      </c>
      <c r="G34" s="90" t="s">
        <v>111</v>
      </c>
      <c r="H34" s="54" t="s">
        <v>81</v>
      </c>
      <c r="I34" s="54" t="s">
        <v>63</v>
      </c>
      <c r="J34" s="90" t="s">
        <v>189</v>
      </c>
      <c r="K34" s="90" t="s">
        <v>54</v>
      </c>
      <c r="L34" s="90"/>
      <c r="M34" s="90" t="s">
        <v>190</v>
      </c>
      <c r="N34" s="90" t="s">
        <v>110</v>
      </c>
      <c r="O34" s="64"/>
      <c r="P34" s="52" t="s">
        <v>180</v>
      </c>
      <c r="Q34" s="97" t="s">
        <v>181</v>
      </c>
      <c r="R34" s="62"/>
      <c r="S34" s="62"/>
      <c r="T34" s="62"/>
      <c r="U34" s="49"/>
      <c r="V34" s="49"/>
      <c r="W34" s="63"/>
    </row>
    <row r="35" spans="1:23" s="63" customFormat="1" ht="28.5" customHeight="1" x14ac:dyDescent="0.25">
      <c r="A35" s="80">
        <f t="shared" si="0"/>
        <v>28</v>
      </c>
      <c r="B35" s="90" t="s">
        <v>186</v>
      </c>
      <c r="C35" s="90" t="s">
        <v>185</v>
      </c>
      <c r="D35" s="66"/>
      <c r="E35" s="91">
        <v>43804</v>
      </c>
      <c r="F35" s="52" t="s">
        <v>191</v>
      </c>
      <c r="G35" s="90" t="s">
        <v>192</v>
      </c>
      <c r="H35" s="54">
        <v>6</v>
      </c>
      <c r="I35" s="54">
        <v>4</v>
      </c>
      <c r="J35" s="90" t="s">
        <v>193</v>
      </c>
      <c r="K35" s="90" t="s">
        <v>53</v>
      </c>
      <c r="L35" s="90"/>
      <c r="M35" s="90" t="s">
        <v>194</v>
      </c>
      <c r="N35" s="90" t="s">
        <v>53</v>
      </c>
      <c r="O35" s="51"/>
      <c r="P35" s="81" t="s">
        <v>182</v>
      </c>
      <c r="Q35" s="97" t="s">
        <v>183</v>
      </c>
      <c r="R35" s="62"/>
      <c r="S35" s="62"/>
      <c r="T35" s="62"/>
      <c r="U35" s="49"/>
      <c r="V35" s="49"/>
    </row>
    <row r="36" spans="1:23" s="63" customFormat="1" ht="28.5" customHeight="1" x14ac:dyDescent="0.25">
      <c r="A36" s="80">
        <f t="shared" si="0"/>
        <v>29</v>
      </c>
      <c r="B36" s="90" t="s">
        <v>292</v>
      </c>
      <c r="C36" s="90" t="s">
        <v>43</v>
      </c>
      <c r="D36" s="66"/>
      <c r="E36" s="91" t="s">
        <v>107</v>
      </c>
      <c r="F36" s="52">
        <v>249</v>
      </c>
      <c r="G36" s="90" t="s">
        <v>298</v>
      </c>
      <c r="H36" s="54" t="s">
        <v>62</v>
      </c>
      <c r="I36" s="54" t="s">
        <v>68</v>
      </c>
      <c r="J36" s="90" t="s">
        <v>299</v>
      </c>
      <c r="K36" s="90" t="s">
        <v>54</v>
      </c>
      <c r="L36" s="90"/>
      <c r="M36" s="90" t="s">
        <v>300</v>
      </c>
      <c r="N36" s="90" t="s">
        <v>64</v>
      </c>
      <c r="O36" s="51"/>
      <c r="P36" s="51" t="s">
        <v>287</v>
      </c>
      <c r="Q36" s="97" t="s">
        <v>288</v>
      </c>
      <c r="R36" s="62"/>
      <c r="S36" s="62"/>
      <c r="T36" s="62"/>
      <c r="U36" s="49"/>
      <c r="V36" s="49"/>
    </row>
    <row r="37" spans="1:23" s="63" customFormat="1" ht="28.5" customHeight="1" thickBot="1" x14ac:dyDescent="0.3">
      <c r="A37" s="83">
        <f t="shared" si="0"/>
        <v>30</v>
      </c>
      <c r="B37" s="101" t="s">
        <v>307</v>
      </c>
      <c r="C37" s="101" t="s">
        <v>308</v>
      </c>
      <c r="D37" s="84" t="s">
        <v>56</v>
      </c>
      <c r="E37" s="102">
        <v>43577</v>
      </c>
      <c r="F37" s="103" t="s">
        <v>309</v>
      </c>
      <c r="G37" s="101" t="s">
        <v>82</v>
      </c>
      <c r="H37" s="104" t="s">
        <v>49</v>
      </c>
      <c r="I37" s="104" t="s">
        <v>68</v>
      </c>
      <c r="J37" s="101" t="s">
        <v>310</v>
      </c>
      <c r="K37" s="101" t="s">
        <v>52</v>
      </c>
      <c r="L37" s="101"/>
      <c r="M37" s="101" t="s">
        <v>311</v>
      </c>
      <c r="N37" s="101" t="s">
        <v>54</v>
      </c>
      <c r="O37" s="85"/>
      <c r="P37" s="86" t="s">
        <v>305</v>
      </c>
      <c r="Q37" s="105" t="s">
        <v>306</v>
      </c>
      <c r="R37" s="62"/>
      <c r="S37" s="62"/>
      <c r="T37" s="62"/>
      <c r="U37" s="49"/>
      <c r="V37" s="49"/>
    </row>
    <row r="38" spans="1:23" s="19" customFormat="1" ht="22.5" customHeight="1" x14ac:dyDescent="0.25">
      <c r="A38" s="29"/>
      <c r="B38" s="26"/>
      <c r="C38" s="26"/>
      <c r="D38" s="29"/>
      <c r="E38" s="29"/>
      <c r="F38" s="30"/>
      <c r="G38" s="30"/>
      <c r="H38" s="30"/>
      <c r="I38" s="30"/>
      <c r="J38" s="30"/>
      <c r="K38" s="106" t="s">
        <v>38</v>
      </c>
      <c r="L38" s="106"/>
      <c r="M38" s="106"/>
      <c r="N38" s="106"/>
      <c r="O38" s="42"/>
      <c r="P38" s="42"/>
      <c r="Q38" s="30"/>
      <c r="R38" s="29"/>
      <c r="S38" s="29"/>
    </row>
    <row r="39" spans="1:23" s="19" customFormat="1" ht="16.5" x14ac:dyDescent="0.25">
      <c r="A39" s="106"/>
      <c r="B39" s="106"/>
      <c r="C39" s="106"/>
      <c r="D39" s="106"/>
      <c r="E39" s="31"/>
      <c r="F39" s="30"/>
      <c r="G39" s="113"/>
      <c r="H39" s="113"/>
      <c r="I39" s="113"/>
      <c r="J39" s="40"/>
      <c r="K39" s="106"/>
      <c r="L39" s="106"/>
      <c r="M39" s="106"/>
      <c r="N39" s="106"/>
      <c r="O39" s="42"/>
      <c r="P39" s="42"/>
      <c r="Q39" s="45"/>
      <c r="R39" s="31"/>
      <c r="S39" s="31"/>
    </row>
    <row r="40" spans="1:23" s="19" customFormat="1" ht="16.5" x14ac:dyDescent="0.25">
      <c r="A40" s="29"/>
      <c r="F40" s="33"/>
      <c r="G40" s="33"/>
      <c r="H40" s="33"/>
      <c r="I40" s="33"/>
      <c r="J40" s="33"/>
      <c r="K40" s="21"/>
      <c r="L40" s="21"/>
      <c r="N40" s="21"/>
      <c r="O40" s="21"/>
      <c r="P40" s="21"/>
      <c r="Q40" s="33"/>
      <c r="R40" s="29"/>
      <c r="S40" s="29"/>
    </row>
    <row r="41" spans="1:23" s="19" customFormat="1" ht="15" x14ac:dyDescent="0.25">
      <c r="A41" s="34"/>
      <c r="F41" s="33"/>
      <c r="G41" s="33"/>
      <c r="H41" s="33"/>
      <c r="I41" s="33"/>
      <c r="J41" s="33"/>
      <c r="K41" s="35"/>
      <c r="L41" s="35"/>
      <c r="M41" s="37"/>
      <c r="N41" s="37"/>
      <c r="O41" s="37"/>
      <c r="P41" s="37"/>
      <c r="Q41" s="33"/>
      <c r="R41" s="34"/>
      <c r="S41" s="34"/>
    </row>
    <row r="42" spans="1:23" s="19" customFormat="1" ht="15" x14ac:dyDescent="0.25">
      <c r="A42" s="34"/>
      <c r="F42" s="33"/>
      <c r="G42" s="33"/>
      <c r="H42" s="33"/>
      <c r="I42" s="33"/>
      <c r="J42" s="33"/>
      <c r="K42" s="35"/>
      <c r="L42" s="35"/>
      <c r="M42" s="46"/>
      <c r="N42" s="37"/>
      <c r="O42" s="37"/>
      <c r="P42" s="37"/>
      <c r="Q42" s="33"/>
      <c r="R42" s="34"/>
      <c r="S42" s="34"/>
    </row>
    <row r="43" spans="1:23" s="19" customFormat="1" ht="15" x14ac:dyDescent="0.25">
      <c r="A43" s="34"/>
      <c r="B43" s="35"/>
      <c r="C43" s="35"/>
      <c r="D43" s="22"/>
      <c r="E43" s="22"/>
      <c r="F43" s="36"/>
      <c r="G43" s="36"/>
      <c r="H43" s="36"/>
      <c r="I43" s="36"/>
      <c r="J43" s="41"/>
      <c r="K43" s="115" t="s">
        <v>78</v>
      </c>
      <c r="L43" s="115"/>
      <c r="M43" s="115"/>
      <c r="N43" s="115"/>
      <c r="O43" s="48"/>
      <c r="P43" s="48"/>
      <c r="Q43" s="36"/>
      <c r="R43" s="34"/>
      <c r="S43" s="34"/>
    </row>
    <row r="44" spans="1:23" s="19" customFormat="1" ht="16.5" x14ac:dyDescent="0.25">
      <c r="A44" s="106"/>
      <c r="B44" s="106"/>
      <c r="C44" s="106"/>
      <c r="D44" s="106"/>
      <c r="E44" s="31"/>
      <c r="F44" s="36"/>
      <c r="G44" s="32"/>
      <c r="H44" s="32"/>
      <c r="I44" s="32"/>
      <c r="J44" s="40"/>
      <c r="K44" s="107"/>
      <c r="L44" s="107"/>
      <c r="M44" s="107"/>
      <c r="N44" s="107"/>
      <c r="O44" s="45"/>
      <c r="P44" s="45"/>
      <c r="Q44" s="45"/>
      <c r="R44" s="31"/>
      <c r="S44" s="31"/>
    </row>
  </sheetData>
  <autoFilter ref="A7:Q38">
    <filterColumn colId="1" showButton="0"/>
  </autoFilter>
  <sortState ref="A8:P37">
    <sortCondition ref="A8:A37"/>
    <sortCondition ref="B8:B37"/>
  </sortState>
  <mergeCells count="26">
    <mergeCell ref="A1:D1"/>
    <mergeCell ref="A2:D2"/>
    <mergeCell ref="A5:C5"/>
    <mergeCell ref="A6:A7"/>
    <mergeCell ref="D6:D7"/>
    <mergeCell ref="A3:Q3"/>
    <mergeCell ref="A4:Q4"/>
    <mergeCell ref="Q6:Q7"/>
    <mergeCell ref="L6:L7"/>
    <mergeCell ref="O6:O7"/>
    <mergeCell ref="P6:P7"/>
    <mergeCell ref="A44:D44"/>
    <mergeCell ref="K44:N44"/>
    <mergeCell ref="J6:J7"/>
    <mergeCell ref="K6:K7"/>
    <mergeCell ref="M6:M7"/>
    <mergeCell ref="N6:N7"/>
    <mergeCell ref="E6:E7"/>
    <mergeCell ref="F6:I6"/>
    <mergeCell ref="K38:N38"/>
    <mergeCell ref="A39:D39"/>
    <mergeCell ref="G39:I39"/>
    <mergeCell ref="K39:N39"/>
    <mergeCell ref="B6:B7"/>
    <mergeCell ref="C6:C7"/>
    <mergeCell ref="K43:N43"/>
  </mergeCells>
  <pageMargins left="0" right="0" top="0" bottom="0" header="0.12" footer="0.12"/>
  <pageSetup paperSize="9" scale="50" orientation="landscape" r:id="rId1"/>
  <rowBreaks count="1" manualBreakCount="1">
    <brk id="43" max="16" man="1"/>
  </rowBreaks>
  <colBreaks count="1" manualBreakCount="1">
    <brk id="17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hop</vt:lpstr>
      <vt:lpstr>Choi2</vt:lpstr>
      <vt:lpstr>Choi2!Print_Area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MERCURY</cp:lastModifiedBy>
  <cp:lastPrinted>2023-08-17T01:16:17Z</cp:lastPrinted>
  <dcterms:created xsi:type="dcterms:W3CDTF">2021-08-10T03:36:06Z</dcterms:created>
  <dcterms:modified xsi:type="dcterms:W3CDTF">2023-08-18T03:42:21Z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ExcelLinker_B4578C4A_20F2_4E10_A9F9_49F26BAC04FA">
    <vt:lpwstr>0</vt:lpwstr>
  </property>
</Properties>
</file>